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tabRatio="683" activeTab="3"/>
  </bookViews>
  <sheets>
    <sheet name="ERKEKLER" sheetId="1" r:id="rId1"/>
    <sheet name="BAYANLAR" sheetId="2" r:id="rId2"/>
    <sheet name="eleme maçları" sheetId="3" r:id="rId3"/>
    <sheet name="erkekler ilk üç sıralama" sheetId="4" r:id="rId4"/>
    <sheet name="bayanlar ilk üç sıralama" sheetId="5" r:id="rId5"/>
  </sheets>
  <externalReferences>
    <externalReference r:id="rId8"/>
    <externalReference r:id="rId9"/>
  </externalReferences>
  <definedNames>
    <definedName name="country">'[2]Data'!$A$4:$AA$51</definedName>
    <definedName name="Final">'eleme maçları'!$C$1:$K$30</definedName>
    <definedName name="game">'[2]Data'!$A$54:$R$245</definedName>
    <definedName name="_xlnm.Print_Area" localSheetId="1">'BAYANLAR'!$A$1:$Y$28</definedName>
    <definedName name="_xlnm.Print_Area" localSheetId="4">'bayanlar ilk üç sıralama'!$A$1:$U$13</definedName>
    <definedName name="_xlnm.Print_Area" localSheetId="2">'eleme maçları'!$A$3:$I$43</definedName>
    <definedName name="_xlnm.Print_Area" localSheetId="0">'ERKEKLER'!$A$1:$AC$59</definedName>
    <definedName name="_xlnm.Print_Area" localSheetId="3">'erkekler ilk üç sıralama'!$A$1:$R$12</definedName>
  </definedNames>
  <calcPr fullCalcOnLoad="1"/>
</workbook>
</file>

<file path=xl/comments3.xml><?xml version="1.0" encoding="utf-8"?>
<comments xmlns="http://schemas.openxmlformats.org/spreadsheetml/2006/main">
  <authors>
    <author>Yazar</author>
  </authors>
  <commentList>
    <comment ref="D17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A1-B2  (GALİP)</t>
        </r>
      </text>
    </comment>
    <comment ref="G17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A2-B1  (GALİP)</t>
        </r>
      </text>
    </comment>
    <comment ref="D18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C1-D2  (GALİP)</t>
        </r>
      </text>
    </comment>
    <comment ref="G18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C2-D1  (GALİP)</t>
        </r>
      </text>
    </comment>
    <comment ref="D19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E1-F2  (GALİP)</t>
        </r>
      </text>
    </comment>
    <comment ref="G19" authorId="0">
      <text>
        <r>
          <rPr>
            <b/>
            <sz val="8"/>
            <rFont val="Tahoma"/>
            <family val="0"/>
          </rPr>
          <t>Yazar:</t>
        </r>
        <r>
          <rPr>
            <sz val="8"/>
            <rFont val="Tahoma"/>
            <family val="0"/>
          </rPr>
          <t xml:space="preserve">
E2-F1  (GALİP)</t>
        </r>
      </text>
    </comment>
  </commentList>
</comments>
</file>

<file path=xl/sharedStrings.xml><?xml version="1.0" encoding="utf-8"?>
<sst xmlns="http://schemas.openxmlformats.org/spreadsheetml/2006/main" count="681" uniqueCount="125">
  <si>
    <t>A GRUBU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</si>
  <si>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</si>
  <si>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</si>
  <si>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</si>
  <si>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</si>
  <si>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</si>
  <si>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</si>
  <si>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</si>
  <si>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</si>
  <si>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Tapu Kadastro</t>
  </si>
  <si>
    <t>-</t>
  </si>
  <si>
    <t>Diyarbakır B.Şehir Bld.</t>
  </si>
  <si>
    <t>Van Altınokta</t>
  </si>
  <si>
    <t>0HM</t>
  </si>
  <si>
    <t>3HG</t>
  </si>
  <si>
    <t>Ankara Altınokta</t>
  </si>
  <si>
    <t>İzmir Çağdaş</t>
  </si>
  <si>
    <t>Diyarbakır Büyükşehir Bld.</t>
  </si>
  <si>
    <t>B GRUBU</t>
  </si>
  <si>
    <t>Ankara Başkent</t>
  </si>
  <si>
    <t>Afyon Gör. Eng.</t>
  </si>
  <si>
    <t>Adıyaman Gap</t>
  </si>
  <si>
    <t>Selçuklu</t>
  </si>
  <si>
    <t>Ordu</t>
  </si>
  <si>
    <t>C GRUBU</t>
  </si>
  <si>
    <t>Diyarbakır Gör. Eng.</t>
  </si>
  <si>
    <t>Harput Gör. Eng</t>
  </si>
  <si>
    <t>Antalya Gör.Eng.</t>
  </si>
  <si>
    <t>Görenkalpler</t>
  </si>
  <si>
    <t>Timsahlar</t>
  </si>
  <si>
    <t>D GRUBU</t>
  </si>
  <si>
    <t>Kırıkkale</t>
  </si>
  <si>
    <t>Malatya Gör. Eng</t>
  </si>
  <si>
    <t>Ankara Anatolia</t>
  </si>
  <si>
    <t>Ankara Görbir</t>
  </si>
  <si>
    <t>Gaziantep Zeugma</t>
  </si>
  <si>
    <t>E GRUBU</t>
  </si>
  <si>
    <t>Malatya Gençlik</t>
  </si>
  <si>
    <t>İstanbul Gör. Eng.</t>
  </si>
  <si>
    <t>Aktif Gençler</t>
  </si>
  <si>
    <t>Mevlana Eng.</t>
  </si>
  <si>
    <t>Manisa Spil</t>
  </si>
  <si>
    <t>F GRUBU</t>
  </si>
  <si>
    <t>Balıkesir</t>
  </si>
  <si>
    <t>İstanbul Turget</t>
  </si>
  <si>
    <t>Çanakkale</t>
  </si>
  <si>
    <t>İbrahim Geneş</t>
  </si>
  <si>
    <t>Bursa Altınokta</t>
  </si>
  <si>
    <t>Afyon Bilge</t>
  </si>
  <si>
    <t>F GRUBU BURSA ALTINOKTA SON TAKIM OLDUĞU İÇİN DİĞER TAKIMLARIN BURSA ALTINOKTA İLE YAPTIKLARI MAÇLARI DEĞERLENDİRMEYE ALINMADAN MAÇ SONUÇLARI VE PUAN TABLOSU</t>
  </si>
  <si>
    <t xml:space="preserve">Denizli </t>
  </si>
  <si>
    <t>Diyarbakır B.Şehir</t>
  </si>
  <si>
    <t>Kayseri</t>
  </si>
  <si>
    <t>Manisa</t>
  </si>
  <si>
    <t>Kahramanmaraş</t>
  </si>
  <si>
    <t>Adıyaman</t>
  </si>
  <si>
    <t>Ankara Aktif Gençler</t>
  </si>
  <si>
    <t>İzmir Gör.Eng</t>
  </si>
  <si>
    <t>Çankaya Bld.</t>
  </si>
  <si>
    <t>Gaziantep Mitat Enç</t>
  </si>
  <si>
    <t>Erzurum Palandöken</t>
  </si>
  <si>
    <t>Yüksel Sosun</t>
  </si>
  <si>
    <t>maç no</t>
  </si>
  <si>
    <t>Erkekler 1. Eleme Maçları</t>
  </si>
  <si>
    <t>score</t>
  </si>
  <si>
    <t>Winner</t>
  </si>
  <si>
    <t>Loser</t>
  </si>
  <si>
    <t>13:30</t>
  </si>
  <si>
    <t>A1</t>
  </si>
  <si>
    <t>B2</t>
  </si>
  <si>
    <t>14:00</t>
  </si>
  <si>
    <t>A2</t>
  </si>
  <si>
    <t>B1</t>
  </si>
  <si>
    <t>14:30</t>
  </si>
  <si>
    <t>C1</t>
  </si>
  <si>
    <t>D2</t>
  </si>
  <si>
    <t>15:00</t>
  </si>
  <si>
    <t>C2</t>
  </si>
  <si>
    <t>D1</t>
  </si>
  <si>
    <t>15:30</t>
  </si>
  <si>
    <t>E1</t>
  </si>
  <si>
    <t>F2</t>
  </si>
  <si>
    <t>16:00</t>
  </si>
  <si>
    <t>E2</t>
  </si>
  <si>
    <t>F1</t>
  </si>
  <si>
    <t>Bayanlar Eleme Maçları</t>
  </si>
  <si>
    <t>16:30</t>
  </si>
  <si>
    <t>17:00</t>
  </si>
  <si>
    <t>17:30</t>
  </si>
  <si>
    <t>18:00</t>
  </si>
  <si>
    <t>Erkekler 2. Eleme Maçları</t>
  </si>
  <si>
    <t>18:30</t>
  </si>
  <si>
    <t>19.00</t>
  </si>
  <si>
    <t>19:30</t>
  </si>
  <si>
    <t>Gruplar Tek Devre Lig Maçları</t>
  </si>
  <si>
    <t>08:30</t>
  </si>
  <si>
    <t>Denizli Gör. Eng.</t>
  </si>
  <si>
    <t>09:00</t>
  </si>
  <si>
    <t>B3</t>
  </si>
  <si>
    <t>B4</t>
  </si>
  <si>
    <t>Harput Gör. Eng.</t>
  </si>
  <si>
    <t>E3</t>
  </si>
  <si>
    <t>İLK 3 TAKIM</t>
  </si>
  <si>
    <t>ilk 4 Takım</t>
  </si>
  <si>
    <t>Erkekler sıralama</t>
  </si>
  <si>
    <t>Played</t>
  </si>
  <si>
    <t>Won</t>
  </si>
  <si>
    <t>Lost</t>
  </si>
  <si>
    <t>Tied</t>
  </si>
  <si>
    <t>+ Goal</t>
  </si>
  <si>
    <t>- Goal</t>
  </si>
  <si>
    <t>Diff</t>
  </si>
  <si>
    <t>Point</t>
  </si>
  <si>
    <t>İBRAHİM GENEŞ</t>
  </si>
  <si>
    <t>ANKARA BAŞKENT</t>
  </si>
  <si>
    <t>HARPUT GÖR. ENG.</t>
  </si>
  <si>
    <t>Bayanlar sıralama</t>
  </si>
  <si>
    <t>BAYANLAR İLK 4 SIRALAMA</t>
  </si>
  <si>
    <t>GAZİANTEP MİTAT ENÇ</t>
  </si>
  <si>
    <t>DENİZLİ GÖR. ENG.</t>
  </si>
  <si>
    <t>KAHRAMANMARAŞ GÖR. ENG.</t>
  </si>
  <si>
    <t>ÇANKAYA BELEDİYE</t>
  </si>
  <si>
    <t xml:space="preserve">Erkekler ilk 8 takım </t>
  </si>
  <si>
    <t>Bayanlar ilk 8 takım</t>
  </si>
  <si>
    <t>ERKEKLER İLK 3 SIRALAMA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</si>
</sst>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10"/>
      <name val="Times New Roman"/>
      <family val="1"/>
    </font>
    <font>
      <sz val="10"/>
      <name val="Helvetic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lightGrid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7" borderId="6" applyNumberFormat="0" applyAlignment="0" applyProtection="0"/>
    <xf numFmtId="0" fontId="10" fillId="16" borderId="6" applyNumberFormat="0" applyAlignment="0" applyProtection="0"/>
    <xf numFmtId="0" fontId="12" fillId="17" borderId="7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18" borderId="8" applyNumberFormat="0" applyFont="0" applyAlignment="0" applyProtection="0"/>
    <xf numFmtId="0" fontId="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49" fontId="0" fillId="0" borderId="11" xfId="0" applyNumberFormat="1" applyBorder="1" applyAlignment="1">
      <alignment horizontal="center" textRotation="90"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9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6" borderId="22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17" xfId="0" applyBorder="1" applyAlignment="1">
      <alignment/>
    </xf>
    <xf numFmtId="0" fontId="0" fillId="25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5" fillId="0" borderId="12" xfId="48" applyFont="1" applyBorder="1" applyAlignment="1">
      <alignment horizontal="center" vertical="top" wrapText="1"/>
      <protection/>
    </xf>
    <xf numFmtId="0" fontId="20" fillId="0" borderId="0" xfId="48" applyFont="1">
      <alignment/>
      <protection/>
    </xf>
    <xf numFmtId="0" fontId="21" fillId="0" borderId="0" xfId="48" applyFont="1">
      <alignment/>
      <protection/>
    </xf>
    <xf numFmtId="0" fontId="19" fillId="0" borderId="0" xfId="48">
      <alignment/>
      <protection/>
    </xf>
    <xf numFmtId="0" fontId="19" fillId="0" borderId="0" xfId="48" applyAlignment="1">
      <alignment horizontal="center"/>
      <protection/>
    </xf>
    <xf numFmtId="0" fontId="22" fillId="0" borderId="0" xfId="48" applyFont="1">
      <alignment/>
      <protection/>
    </xf>
    <xf numFmtId="0" fontId="23" fillId="0" borderId="10" xfId="48" applyFont="1" applyBorder="1">
      <alignment/>
      <protection/>
    </xf>
    <xf numFmtId="0" fontId="24" fillId="0" borderId="10" xfId="48" applyFont="1" applyBorder="1" applyAlignment="1">
      <alignment horizontal="center"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3" fillId="0" borderId="10" xfId="48" applyFont="1" applyBorder="1" applyAlignment="1">
      <alignment horizontal="center"/>
      <protection/>
    </xf>
    <xf numFmtId="0" fontId="19" fillId="0" borderId="0" xfId="48" applyFont="1">
      <alignment/>
      <protection/>
    </xf>
    <xf numFmtId="14" fontId="22" fillId="0" borderId="10" xfId="48" applyNumberFormat="1" applyFont="1" applyBorder="1">
      <alignment/>
      <protection/>
    </xf>
    <xf numFmtId="49" fontId="24" fillId="26" borderId="10" xfId="48" applyNumberFormat="1" applyFont="1" applyFill="1" applyBorder="1">
      <alignment/>
      <protection/>
    </xf>
    <xf numFmtId="0" fontId="25" fillId="0" borderId="10" xfId="48" applyFont="1" applyBorder="1" applyAlignment="1">
      <alignment horizontal="center" vertical="top" wrapText="1"/>
      <protection/>
    </xf>
    <xf numFmtId="0" fontId="26" fillId="0" borderId="10" xfId="48" applyFont="1" applyBorder="1" applyAlignment="1">
      <alignment vertical="top" wrapText="1"/>
      <protection/>
    </xf>
    <xf numFmtId="0" fontId="26" fillId="0" borderId="10" xfId="48" applyFont="1" applyBorder="1" applyAlignment="1">
      <alignment horizontal="center" vertical="top" wrapText="1"/>
      <protection/>
    </xf>
    <xf numFmtId="0" fontId="27" fillId="0" borderId="0" xfId="48" applyFont="1">
      <alignment/>
      <protection/>
    </xf>
    <xf numFmtId="0" fontId="28" fillId="0" borderId="10" xfId="48" applyFont="1" applyBorder="1" applyAlignment="1">
      <alignment vertical="top" wrapText="1"/>
      <protection/>
    </xf>
    <xf numFmtId="0" fontId="28" fillId="0" borderId="10" xfId="48" applyFont="1" applyBorder="1" applyAlignment="1">
      <alignment horizontal="center" vertical="top" wrapText="1"/>
      <protection/>
    </xf>
    <xf numFmtId="49" fontId="24" fillId="26" borderId="10" xfId="48" applyNumberFormat="1" applyFont="1" applyFill="1" applyBorder="1" applyAlignment="1">
      <alignment horizontal="center"/>
      <protection/>
    </xf>
    <xf numFmtId="20" fontId="25" fillId="0" borderId="10" xfId="48" applyNumberFormat="1" applyFont="1" applyBorder="1" applyAlignment="1">
      <alignment horizontal="center"/>
      <protection/>
    </xf>
    <xf numFmtId="20" fontId="24" fillId="0" borderId="10" xfId="48" applyNumberFormat="1" applyFont="1" applyBorder="1" applyAlignment="1">
      <alignment horizontal="center"/>
      <protection/>
    </xf>
    <xf numFmtId="0" fontId="29" fillId="0" borderId="0" xfId="48" applyFont="1" applyBorder="1" applyAlignment="1">
      <alignment horizontal="center"/>
      <protection/>
    </xf>
    <xf numFmtId="0" fontId="29" fillId="0" borderId="0" xfId="48" applyFont="1" applyBorder="1" applyAlignment="1">
      <alignment/>
      <protection/>
    </xf>
    <xf numFmtId="0" fontId="30" fillId="0" borderId="0" xfId="48" applyFont="1">
      <alignment/>
      <protection/>
    </xf>
    <xf numFmtId="0" fontId="30" fillId="0" borderId="0" xfId="48" applyFont="1" applyAlignment="1">
      <alignment horizontal="center"/>
      <protection/>
    </xf>
    <xf numFmtId="0" fontId="31" fillId="0" borderId="0" xfId="48" applyFont="1">
      <alignment/>
      <protection/>
    </xf>
    <xf numFmtId="0" fontId="19" fillId="0" borderId="0" xfId="48" applyAlignment="1">
      <alignment horizontal="left"/>
      <protection/>
    </xf>
    <xf numFmtId="0" fontId="25" fillId="0" borderId="10" xfId="48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6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48" applyFont="1" applyAlignment="1">
      <alignment horizontal="left"/>
      <protection/>
    </xf>
    <xf numFmtId="0" fontId="15" fillId="0" borderId="0" xfId="0" applyFont="1" applyAlignment="1">
      <alignment horizontal="center" wrapText="1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Alignment="1">
      <alignment horizont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0" xfId="0" applyFont="1" applyAlignment="1">
      <alignment horizontal="center"/>
    </xf>
    <xf numFmtId="0" fontId="25" fillId="0" borderId="11" xfId="48" applyFont="1" applyBorder="1" applyAlignment="1">
      <alignment horizontal="center" vertical="top" wrapText="1"/>
      <protection/>
    </xf>
    <xf numFmtId="0" fontId="24" fillId="0" borderId="10" xfId="48" applyFont="1" applyBorder="1" applyAlignment="1">
      <alignment horizontal="center"/>
      <protection/>
    </xf>
    <xf numFmtId="0" fontId="24" fillId="0" borderId="10" xfId="48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e 2 2" xfId="49"/>
    <cellStyle name="Normale 2 3" xfId="50"/>
    <cellStyle name="Normale 2 4" xfId="51"/>
    <cellStyle name="Normale 3 2" xfId="52"/>
    <cellStyle name="Normale 3 3" xfId="53"/>
    <cellStyle name="Not" xfId="54"/>
    <cellStyle name="Nötr" xfId="55"/>
    <cellStyle name="Currency" xfId="56"/>
    <cellStyle name="Currency [0]" xfId="57"/>
    <cellStyle name="Standaard_uitslagen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1;apraz%20ma&#231;%20sonu&#231;lar&#305;%20fikst&#252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nya%202011%20y&#252;kselme%20grub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kek A"/>
      <sheetName val="Erkek B"/>
      <sheetName val="Erkek C"/>
      <sheetName val="Erkek D"/>
      <sheetName val="Erkek E"/>
      <sheetName val="Erkek F"/>
      <sheetName val="Bayan A"/>
      <sheetName val="Bayan B"/>
      <sheetName val="Bayan C"/>
      <sheetName val="Bayan D"/>
      <sheetName val="Sayfa1"/>
      <sheetName val="Sayfa2"/>
      <sheetName val="ERKEKLER"/>
      <sheetName val="BAYANLAR"/>
      <sheetName val="Erkek F (2)"/>
    </sheetNames>
    <sheetDataSet>
      <sheetData sheetId="0">
        <row r="11">
          <cell r="A11" t="str">
            <v>Diyarbakır B.Şehir Bld.</v>
          </cell>
        </row>
        <row r="12">
          <cell r="A12" t="str">
            <v>Ankara Altınokta</v>
          </cell>
        </row>
      </sheetData>
      <sheetData sheetId="1">
        <row r="11">
          <cell r="A11" t="str">
            <v>Ankara Başkent</v>
          </cell>
        </row>
        <row r="12">
          <cell r="A12" t="str">
            <v>Afyon Gör. Eng.</v>
          </cell>
        </row>
      </sheetData>
      <sheetData sheetId="2">
        <row r="11">
          <cell r="A11" t="str">
            <v>Harput Gör. Eng</v>
          </cell>
        </row>
        <row r="12">
          <cell r="A12" t="str">
            <v>Görenkalpler</v>
          </cell>
        </row>
      </sheetData>
      <sheetData sheetId="3">
        <row r="11">
          <cell r="A11" t="str">
            <v>Malatya Gör. Eng</v>
          </cell>
        </row>
        <row r="12">
          <cell r="A12" t="str">
            <v>Ankara Görbir</v>
          </cell>
        </row>
      </sheetData>
      <sheetData sheetId="4">
        <row r="11">
          <cell r="A11" t="str">
            <v>İstanbul Gör. Eng.</v>
          </cell>
        </row>
        <row r="12">
          <cell r="A12" t="str">
            <v>Aktif Gençler</v>
          </cell>
        </row>
      </sheetData>
      <sheetData sheetId="5">
        <row r="12">
          <cell r="A12" t="str">
            <v>İstanbul Turget</v>
          </cell>
        </row>
        <row r="13">
          <cell r="A13" t="str">
            <v>İbrahim Geneş</v>
          </cell>
        </row>
      </sheetData>
      <sheetData sheetId="6">
        <row r="10">
          <cell r="A10" t="str">
            <v>Denizli </v>
          </cell>
        </row>
        <row r="11">
          <cell r="A11" t="str">
            <v>Diyarbakır B.Şehir</v>
          </cell>
        </row>
      </sheetData>
      <sheetData sheetId="7">
        <row r="10">
          <cell r="A10" t="str">
            <v>Kahramanmaraş</v>
          </cell>
        </row>
        <row r="11">
          <cell r="A11" t="str">
            <v>Manisa</v>
          </cell>
        </row>
      </sheetData>
      <sheetData sheetId="8">
        <row r="9">
          <cell r="A9" t="str">
            <v>Ankara Aktif Gençler</v>
          </cell>
        </row>
        <row r="10">
          <cell r="A10" t="str">
            <v>İzmir Gör.Eng</v>
          </cell>
        </row>
      </sheetData>
      <sheetData sheetId="9">
        <row r="10">
          <cell r="A10" t="str">
            <v>Gaziantep Mitat Enç</v>
          </cell>
        </row>
        <row r="11">
          <cell r="A11" t="str">
            <v>Çankaya Bld.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xtures"/>
      <sheetName val="results"/>
      <sheetName val="Finals results"/>
      <sheetName val="game_results"/>
      <sheetName val="Front"/>
      <sheetName val="Score Sheet"/>
      <sheetName val="Shot record sheet yatay"/>
      <sheetName val="Topscorer"/>
      <sheetName val="Goal King"/>
      <sheetName val="Line-up 2"/>
      <sheetName val="Line -up"/>
      <sheetName val="Penalty"/>
      <sheetName val="Shot record sheet dikey"/>
      <sheetName val="Foglio1"/>
    </sheetNames>
    <sheetDataSet>
      <sheetData sheetId="0">
        <row r="1">
          <cell r="C1" t="str">
            <v>Konya</v>
          </cell>
        </row>
        <row r="4">
          <cell r="A4">
            <v>1</v>
          </cell>
          <cell r="B4" t="str">
            <v>Tapu Kadastro</v>
          </cell>
          <cell r="C4" t="str">
            <v>M</v>
          </cell>
          <cell r="D4">
            <v>1</v>
          </cell>
          <cell r="E4" t="str">
            <v>Turgut</v>
          </cell>
          <cell r="F4" t="str">
            <v>Rahman</v>
          </cell>
          <cell r="G4">
            <v>2</v>
          </cell>
          <cell r="H4" t="str">
            <v>Özel</v>
          </cell>
          <cell r="I4" t="str">
            <v>Osman</v>
          </cell>
          <cell r="J4">
            <v>3</v>
          </cell>
          <cell r="K4" t="str">
            <v>Polat</v>
          </cell>
          <cell r="L4" t="str">
            <v>Mustafa Tarık</v>
          </cell>
          <cell r="M4">
            <v>4</v>
          </cell>
          <cell r="N4" t="str">
            <v>Türkcan</v>
          </cell>
          <cell r="O4" t="str">
            <v>Ecir</v>
          </cell>
          <cell r="P4">
            <v>5</v>
          </cell>
          <cell r="Q4" t="str">
            <v>Uçar </v>
          </cell>
          <cell r="R4" t="str">
            <v>Nihat </v>
          </cell>
          <cell r="S4">
            <v>6</v>
          </cell>
          <cell r="T4" t="str">
            <v>Turgut</v>
          </cell>
          <cell r="U4" t="str">
            <v>Rahim</v>
          </cell>
        </row>
        <row r="5">
          <cell r="A5">
            <v>2</v>
          </cell>
          <cell r="B5" t="str">
            <v>Van Altınokta G.E.S.K.</v>
          </cell>
          <cell r="C5" t="str">
            <v>M</v>
          </cell>
          <cell r="D5">
            <v>4</v>
          </cell>
          <cell r="E5" t="str">
            <v>Tuğrul</v>
          </cell>
          <cell r="F5" t="str">
            <v>Rıdvan</v>
          </cell>
          <cell r="G5">
            <v>2</v>
          </cell>
          <cell r="H5" t="str">
            <v>Mutlu</v>
          </cell>
          <cell r="I5" t="str">
            <v>Özcan</v>
          </cell>
          <cell r="J5">
            <v>6</v>
          </cell>
          <cell r="K5" t="str">
            <v>Bakan</v>
          </cell>
          <cell r="L5" t="str">
            <v>Mehmet Emin</v>
          </cell>
          <cell r="M5">
            <v>7</v>
          </cell>
          <cell r="N5" t="str">
            <v>Tam</v>
          </cell>
          <cell r="O5" t="str">
            <v>Mail</v>
          </cell>
          <cell r="P5">
            <v>8</v>
          </cell>
          <cell r="Q5" t="str">
            <v>Kayhan</v>
          </cell>
          <cell r="R5" t="str">
            <v>Şahabeddin</v>
          </cell>
          <cell r="S5">
            <v>3</v>
          </cell>
          <cell r="T5" t="str">
            <v>Üste</v>
          </cell>
          <cell r="U5" t="str">
            <v>İbrahim</v>
          </cell>
          <cell r="V5" t="str">
            <v>Aktı</v>
          </cell>
          <cell r="W5" t="str">
            <v>Mahmut</v>
          </cell>
        </row>
        <row r="6">
          <cell r="A6">
            <v>3</v>
          </cell>
          <cell r="B6" t="str">
            <v>İzmir Çağdaş Gör. S.K.</v>
          </cell>
          <cell r="C6" t="str">
            <v>M</v>
          </cell>
          <cell r="D6">
            <v>1</v>
          </cell>
          <cell r="E6" t="str">
            <v>Koyuncu</v>
          </cell>
          <cell r="F6" t="str">
            <v>Fatih</v>
          </cell>
          <cell r="G6">
            <v>2</v>
          </cell>
          <cell r="H6" t="str">
            <v>Çakal</v>
          </cell>
          <cell r="I6" t="str">
            <v>Uğur</v>
          </cell>
          <cell r="J6">
            <v>3</v>
          </cell>
          <cell r="K6" t="str">
            <v>Derin</v>
          </cell>
          <cell r="L6" t="str">
            <v>Ramazan</v>
          </cell>
          <cell r="M6">
            <v>4</v>
          </cell>
          <cell r="N6" t="str">
            <v>Budak</v>
          </cell>
          <cell r="O6" t="str">
            <v>Burak</v>
          </cell>
          <cell r="V6" t="str">
            <v>Güngör</v>
          </cell>
          <cell r="W6" t="str">
            <v>Mustafa</v>
          </cell>
        </row>
        <row r="7">
          <cell r="A7">
            <v>4</v>
          </cell>
          <cell r="B7" t="str">
            <v>Ankara Altınokta S.K.</v>
          </cell>
          <cell r="C7" t="str">
            <v>M</v>
          </cell>
          <cell r="D7">
            <v>2</v>
          </cell>
          <cell r="E7" t="str">
            <v>Danacı</v>
          </cell>
          <cell r="F7" t="str">
            <v>İbrahim</v>
          </cell>
          <cell r="G7">
            <v>3</v>
          </cell>
          <cell r="H7" t="str">
            <v>Aydın</v>
          </cell>
          <cell r="I7" t="str">
            <v>Vakkaz</v>
          </cell>
          <cell r="J7">
            <v>4</v>
          </cell>
          <cell r="K7" t="str">
            <v>İbiş</v>
          </cell>
          <cell r="L7" t="str">
            <v>Özgür</v>
          </cell>
          <cell r="M7">
            <v>9</v>
          </cell>
          <cell r="N7" t="str">
            <v>Keleş</v>
          </cell>
          <cell r="O7" t="str">
            <v>Tevfik</v>
          </cell>
          <cell r="P7">
            <v>8</v>
          </cell>
          <cell r="Q7" t="str">
            <v>Pekdemir</v>
          </cell>
          <cell r="R7" t="str">
            <v>Kenan</v>
          </cell>
          <cell r="S7">
            <v>5</v>
          </cell>
          <cell r="T7" t="str">
            <v>Kurbetoğlu</v>
          </cell>
          <cell r="U7" t="str">
            <v>Kahraman</v>
          </cell>
          <cell r="V7" t="str">
            <v>Oduncu</v>
          </cell>
          <cell r="W7" t="str">
            <v>Y.Bülent</v>
          </cell>
          <cell r="Z7" t="str">
            <v>İncekli</v>
          </cell>
          <cell r="AA7" t="str">
            <v>Serdar</v>
          </cell>
        </row>
        <row r="8">
          <cell r="A8">
            <v>5</v>
          </cell>
          <cell r="B8" t="str">
            <v>Diyarbakır Büyükşehir Bld.</v>
          </cell>
          <cell r="C8" t="str">
            <v>M</v>
          </cell>
          <cell r="D8">
            <v>1</v>
          </cell>
          <cell r="E8" t="str">
            <v>Aktaş</v>
          </cell>
          <cell r="F8" t="str">
            <v>Sinan</v>
          </cell>
          <cell r="G8">
            <v>2</v>
          </cell>
          <cell r="H8" t="str">
            <v>Boğatekin</v>
          </cell>
          <cell r="I8" t="str">
            <v>Eyüp</v>
          </cell>
          <cell r="J8">
            <v>3</v>
          </cell>
          <cell r="K8" t="str">
            <v>Avcı</v>
          </cell>
          <cell r="L8" t="str">
            <v>M.Salih</v>
          </cell>
          <cell r="M8">
            <v>4</v>
          </cell>
          <cell r="N8" t="str">
            <v>Akın</v>
          </cell>
          <cell r="O8" t="str">
            <v>Metin</v>
          </cell>
          <cell r="P8">
            <v>5</v>
          </cell>
          <cell r="Q8" t="str">
            <v>Kılıç</v>
          </cell>
          <cell r="R8" t="str">
            <v>Seyfettin</v>
          </cell>
          <cell r="V8" t="str">
            <v>Atlı</v>
          </cell>
          <cell r="W8" t="str">
            <v>Remzi</v>
          </cell>
        </row>
        <row r="9">
          <cell r="A9">
            <v>6</v>
          </cell>
          <cell r="B9" t="str">
            <v>Ankara Başkent</v>
          </cell>
          <cell r="C9" t="str">
            <v>M</v>
          </cell>
          <cell r="D9">
            <v>4</v>
          </cell>
          <cell r="E9" t="str">
            <v>Durna</v>
          </cell>
          <cell r="F9" t="str">
            <v>Mustafa</v>
          </cell>
          <cell r="G9">
            <v>5</v>
          </cell>
          <cell r="H9" t="str">
            <v>Akaydın</v>
          </cell>
          <cell r="I9" t="str">
            <v>Yakup</v>
          </cell>
          <cell r="J9">
            <v>2</v>
          </cell>
          <cell r="K9" t="str">
            <v>Yallım</v>
          </cell>
          <cell r="L9" t="str">
            <v>Murat Emre</v>
          </cell>
          <cell r="M9">
            <v>3</v>
          </cell>
          <cell r="N9" t="str">
            <v>Akyüz</v>
          </cell>
          <cell r="O9" t="str">
            <v>Yunus Emre</v>
          </cell>
          <cell r="P9">
            <v>6</v>
          </cell>
          <cell r="Q9" t="str">
            <v>Yandım</v>
          </cell>
          <cell r="R9" t="str">
            <v>Mustafa</v>
          </cell>
          <cell r="S9">
            <v>7</v>
          </cell>
          <cell r="T9" t="str">
            <v>Bayraktar</v>
          </cell>
          <cell r="U9" t="str">
            <v>Hüseyin</v>
          </cell>
          <cell r="V9" t="str">
            <v>Dalgıç</v>
          </cell>
          <cell r="W9" t="str">
            <v>Dursun Ali</v>
          </cell>
          <cell r="X9" t="str">
            <v>Yüce </v>
          </cell>
          <cell r="Y9" t="str">
            <v>Ali</v>
          </cell>
        </row>
        <row r="10">
          <cell r="A10">
            <v>7</v>
          </cell>
          <cell r="B10" t="str">
            <v>Afyon Gör. Eng.</v>
          </cell>
          <cell r="C10" t="str">
            <v>M</v>
          </cell>
          <cell r="D10">
            <v>4</v>
          </cell>
          <cell r="E10" t="str">
            <v>Yurt</v>
          </cell>
          <cell r="F10" t="str">
            <v>Mesut</v>
          </cell>
          <cell r="G10">
            <v>3</v>
          </cell>
          <cell r="H10" t="str">
            <v>Erdoğan</v>
          </cell>
          <cell r="I10" t="str">
            <v>Hakan</v>
          </cell>
          <cell r="J10">
            <v>2</v>
          </cell>
          <cell r="K10" t="str">
            <v>Saygılı</v>
          </cell>
          <cell r="L10" t="str">
            <v>Ramazan</v>
          </cell>
          <cell r="M10">
            <v>6</v>
          </cell>
          <cell r="N10" t="str">
            <v>Karabunar</v>
          </cell>
          <cell r="O10" t="str">
            <v>Hamit</v>
          </cell>
          <cell r="P10">
            <v>1</v>
          </cell>
          <cell r="Q10" t="str">
            <v>Olucak</v>
          </cell>
          <cell r="R10" t="str">
            <v>Ahmet</v>
          </cell>
          <cell r="S10">
            <v>5</v>
          </cell>
          <cell r="T10" t="str">
            <v>Atacan</v>
          </cell>
          <cell r="U10" t="str">
            <v>Ahmet</v>
          </cell>
          <cell r="V10" t="str">
            <v>Çınar</v>
          </cell>
          <cell r="W10" t="str">
            <v>Fevzi</v>
          </cell>
        </row>
        <row r="11">
          <cell r="A11">
            <v>8</v>
          </cell>
          <cell r="B11" t="str">
            <v>Adıyaman Gap Gör. S.K. (M)</v>
          </cell>
          <cell r="C11" t="str">
            <v>M</v>
          </cell>
          <cell r="E11" t="str">
            <v>Yağar</v>
          </cell>
          <cell r="F11" t="str">
            <v>Zenal</v>
          </cell>
          <cell r="G11">
            <v>4</v>
          </cell>
          <cell r="H11" t="str">
            <v>Şahin</v>
          </cell>
          <cell r="I11" t="str">
            <v>Abdulsamet</v>
          </cell>
          <cell r="J11">
            <v>3</v>
          </cell>
          <cell r="K11" t="str">
            <v>Kılıç</v>
          </cell>
          <cell r="L11" t="str">
            <v>Murat</v>
          </cell>
          <cell r="M11">
            <v>6</v>
          </cell>
          <cell r="N11" t="str">
            <v>Tunç</v>
          </cell>
          <cell r="O11" t="str">
            <v>Ahmet Hakan</v>
          </cell>
          <cell r="P11">
            <v>5</v>
          </cell>
          <cell r="Q11" t="str">
            <v>Şahin</v>
          </cell>
          <cell r="R11" t="str">
            <v>Mesut</v>
          </cell>
          <cell r="V11" t="str">
            <v>Berk</v>
          </cell>
          <cell r="W11" t="str">
            <v>Yasin</v>
          </cell>
          <cell r="X11" t="str">
            <v>Aedtnek</v>
          </cell>
          <cell r="Y11" t="str">
            <v>Sandra</v>
          </cell>
        </row>
        <row r="12">
          <cell r="A12">
            <v>9</v>
          </cell>
          <cell r="B12" t="str">
            <v>Selçuklu G.E.S.K.</v>
          </cell>
          <cell r="C12" t="str">
            <v>M</v>
          </cell>
          <cell r="D12">
            <v>8</v>
          </cell>
          <cell r="E12" t="str">
            <v>Ev</v>
          </cell>
          <cell r="F12" t="str">
            <v>Emre</v>
          </cell>
          <cell r="G12">
            <v>2</v>
          </cell>
          <cell r="H12" t="str">
            <v>Korkmaz</v>
          </cell>
          <cell r="I12" t="str">
            <v>Hüseyin</v>
          </cell>
          <cell r="J12">
            <v>5</v>
          </cell>
          <cell r="K12" t="str">
            <v>Kaya</v>
          </cell>
          <cell r="L12" t="str">
            <v>Bekir</v>
          </cell>
          <cell r="M12">
            <v>6</v>
          </cell>
          <cell r="N12" t="str">
            <v>Çetin</v>
          </cell>
          <cell r="O12" t="str">
            <v>Gökhan</v>
          </cell>
          <cell r="P12">
            <v>9</v>
          </cell>
          <cell r="Q12" t="str">
            <v>Akcan</v>
          </cell>
          <cell r="R12" t="str">
            <v>M. Ali</v>
          </cell>
          <cell r="S12">
            <v>3</v>
          </cell>
          <cell r="T12" t="str">
            <v>Karacaer</v>
          </cell>
          <cell r="U12" t="str">
            <v>H. Ahmet</v>
          </cell>
          <cell r="V12" t="str">
            <v>Akbulut</v>
          </cell>
          <cell r="W12" t="str">
            <v>Ümit</v>
          </cell>
          <cell r="X12" t="str">
            <v>Sert</v>
          </cell>
          <cell r="Y12" t="str">
            <v>Mustafa</v>
          </cell>
        </row>
        <row r="13">
          <cell r="A13">
            <v>10</v>
          </cell>
          <cell r="B13" t="str">
            <v>Ordu G.E.S.K.</v>
          </cell>
          <cell r="C13" t="str">
            <v>M</v>
          </cell>
          <cell r="D13">
            <v>2</v>
          </cell>
          <cell r="E13" t="str">
            <v>Karabulut</v>
          </cell>
          <cell r="F13" t="str">
            <v>İsa</v>
          </cell>
          <cell r="G13">
            <v>3</v>
          </cell>
          <cell r="H13" t="str">
            <v>Karaman</v>
          </cell>
          <cell r="I13" t="str">
            <v>Hüseyin</v>
          </cell>
          <cell r="J13">
            <v>4</v>
          </cell>
          <cell r="K13" t="str">
            <v>Karadeniz</v>
          </cell>
          <cell r="L13" t="str">
            <v>Adem</v>
          </cell>
          <cell r="M13">
            <v>5</v>
          </cell>
          <cell r="N13" t="str">
            <v>Yavuz</v>
          </cell>
          <cell r="O13" t="str">
            <v>Vedat</v>
          </cell>
          <cell r="P13">
            <v>61</v>
          </cell>
          <cell r="Q13" t="str">
            <v>Karataş</v>
          </cell>
          <cell r="R13" t="str">
            <v>Şirin</v>
          </cell>
          <cell r="S13">
            <v>6</v>
          </cell>
          <cell r="T13" t="str">
            <v>Kekel</v>
          </cell>
          <cell r="U13" t="str">
            <v>Akın</v>
          </cell>
          <cell r="V13" t="str">
            <v>Çömlek</v>
          </cell>
          <cell r="W13" t="str">
            <v>Y.Erkan</v>
          </cell>
        </row>
        <row r="14">
          <cell r="A14">
            <v>11</v>
          </cell>
          <cell r="B14" t="str">
            <v>Diyarbakır Gör. Eng. (M)</v>
          </cell>
          <cell r="C14" t="str">
            <v>M</v>
          </cell>
          <cell r="D14">
            <v>1</v>
          </cell>
          <cell r="E14" t="str">
            <v>Yılmaz</v>
          </cell>
          <cell r="F14" t="str">
            <v>A. Mecit</v>
          </cell>
          <cell r="G14">
            <v>2</v>
          </cell>
          <cell r="H14" t="str">
            <v>Bingöl</v>
          </cell>
          <cell r="I14" t="str">
            <v>Muhammet</v>
          </cell>
          <cell r="J14">
            <v>5</v>
          </cell>
          <cell r="K14" t="str">
            <v>Korkunç</v>
          </cell>
          <cell r="L14" t="str">
            <v>Amil</v>
          </cell>
          <cell r="M14">
            <v>6</v>
          </cell>
          <cell r="N14" t="str">
            <v>Fidan</v>
          </cell>
          <cell r="O14" t="str">
            <v>M. Samet</v>
          </cell>
          <cell r="V14" t="str">
            <v>Kılıç</v>
          </cell>
          <cell r="W14" t="str">
            <v>Mehmet</v>
          </cell>
          <cell r="X14" t="str">
            <v>Güzel</v>
          </cell>
          <cell r="Y14" t="str">
            <v>İsmail</v>
          </cell>
          <cell r="Z14" t="str">
            <v>Baran</v>
          </cell>
          <cell r="AA14" t="str">
            <v>M.Emin</v>
          </cell>
        </row>
        <row r="15">
          <cell r="A15">
            <v>12</v>
          </cell>
          <cell r="B15" t="str">
            <v>Antalya G.E.S.K.</v>
          </cell>
          <cell r="C15" t="str">
            <v>M</v>
          </cell>
          <cell r="D15">
            <v>2</v>
          </cell>
          <cell r="E15" t="str">
            <v>Gür </v>
          </cell>
          <cell r="F15" t="str">
            <v>Recep</v>
          </cell>
          <cell r="G15">
            <v>7</v>
          </cell>
          <cell r="H15" t="str">
            <v>Sabancı</v>
          </cell>
          <cell r="I15" t="str">
            <v>İsmail</v>
          </cell>
          <cell r="J15">
            <v>6</v>
          </cell>
          <cell r="K15" t="str">
            <v>Yılmaz</v>
          </cell>
          <cell r="L15" t="str">
            <v>Ercan</v>
          </cell>
          <cell r="M15">
            <v>5</v>
          </cell>
          <cell r="N15" t="str">
            <v>Selçuk</v>
          </cell>
          <cell r="O15" t="str">
            <v>Özdemir</v>
          </cell>
          <cell r="P15">
            <v>1</v>
          </cell>
          <cell r="Q15" t="str">
            <v>Koca</v>
          </cell>
          <cell r="R15" t="str">
            <v>Özgür</v>
          </cell>
          <cell r="S15">
            <v>4</v>
          </cell>
          <cell r="T15" t="str">
            <v>Bozlak</v>
          </cell>
          <cell r="U15" t="str">
            <v>Fırat</v>
          </cell>
          <cell r="V15" t="str">
            <v>Karabaş</v>
          </cell>
          <cell r="W15" t="str">
            <v>Fırat</v>
          </cell>
        </row>
        <row r="16">
          <cell r="A16">
            <v>13</v>
          </cell>
          <cell r="B16" t="str">
            <v>Harput G.E.S.K</v>
          </cell>
          <cell r="C16" t="str">
            <v>M</v>
          </cell>
          <cell r="D16">
            <v>3</v>
          </cell>
          <cell r="E16" t="str">
            <v>Kara</v>
          </cell>
          <cell r="F16" t="str">
            <v>Kenan</v>
          </cell>
          <cell r="G16">
            <v>7</v>
          </cell>
          <cell r="H16" t="str">
            <v>Urhan</v>
          </cell>
          <cell r="I16" t="str">
            <v>Ömer Zeki</v>
          </cell>
          <cell r="J16">
            <v>2</v>
          </cell>
          <cell r="K16" t="str">
            <v>Açıkgöz</v>
          </cell>
          <cell r="L16" t="str">
            <v>Semih</v>
          </cell>
          <cell r="M16">
            <v>9</v>
          </cell>
          <cell r="N16" t="str">
            <v>Gülek</v>
          </cell>
          <cell r="O16" t="str">
            <v>Fehmi</v>
          </cell>
          <cell r="P16">
            <v>10</v>
          </cell>
          <cell r="Q16" t="str">
            <v>Polat</v>
          </cell>
          <cell r="R16" t="str">
            <v>Muzaffer</v>
          </cell>
          <cell r="S16">
            <v>4</v>
          </cell>
          <cell r="T16" t="str">
            <v>Çoban </v>
          </cell>
          <cell r="U16" t="str">
            <v>Ümit</v>
          </cell>
          <cell r="V16" t="str">
            <v>Kızar</v>
          </cell>
          <cell r="W16" t="str">
            <v>Oktay</v>
          </cell>
          <cell r="X16" t="str">
            <v>Ayna</v>
          </cell>
          <cell r="Y16" t="str">
            <v>Yasin</v>
          </cell>
        </row>
        <row r="17">
          <cell r="A17">
            <v>14</v>
          </cell>
          <cell r="B17" t="str">
            <v>Timsahlar G.E.G.ve S. K.</v>
          </cell>
          <cell r="C17" t="str">
            <v>M</v>
          </cell>
          <cell r="D17">
            <v>4</v>
          </cell>
          <cell r="E17" t="str">
            <v>Bayraktar</v>
          </cell>
          <cell r="F17" t="str">
            <v>Mehmet Kerim</v>
          </cell>
          <cell r="G17">
            <v>9</v>
          </cell>
          <cell r="H17" t="str">
            <v>Kalı</v>
          </cell>
          <cell r="I17" t="str">
            <v>Mehmet</v>
          </cell>
          <cell r="J17">
            <v>5</v>
          </cell>
          <cell r="K17" t="str">
            <v>Köse</v>
          </cell>
          <cell r="L17" t="str">
            <v>Muhammet</v>
          </cell>
          <cell r="M17">
            <v>7</v>
          </cell>
          <cell r="N17" t="str">
            <v>Demir</v>
          </cell>
          <cell r="O17" t="str">
            <v>Hasan</v>
          </cell>
          <cell r="V17" t="str">
            <v>İnhanlı</v>
          </cell>
          <cell r="W17" t="str">
            <v>Nazif</v>
          </cell>
        </row>
        <row r="18">
          <cell r="A18">
            <v>15</v>
          </cell>
          <cell r="B18" t="str">
            <v>Görenkalpler  Tandem G.E.S.K.</v>
          </cell>
          <cell r="C18" t="str">
            <v>M</v>
          </cell>
          <cell r="D18">
            <v>3</v>
          </cell>
          <cell r="E18" t="str">
            <v>Yaylacı</v>
          </cell>
          <cell r="F18" t="str">
            <v>Ali</v>
          </cell>
          <cell r="G18">
            <v>4</v>
          </cell>
          <cell r="H18" t="str">
            <v>Acer</v>
          </cell>
          <cell r="I18" t="str">
            <v>Mustafa</v>
          </cell>
          <cell r="J18">
            <v>5</v>
          </cell>
          <cell r="K18" t="str">
            <v>Okatan</v>
          </cell>
          <cell r="L18" t="str">
            <v>Oktay</v>
          </cell>
          <cell r="M18">
            <v>6</v>
          </cell>
          <cell r="N18" t="str">
            <v>Fidan</v>
          </cell>
          <cell r="O18" t="str">
            <v>Çağrı</v>
          </cell>
          <cell r="P18">
            <v>1</v>
          </cell>
          <cell r="Q18" t="str">
            <v>Taşdemir</v>
          </cell>
          <cell r="R18" t="str">
            <v>Salih Mert</v>
          </cell>
          <cell r="V18" t="str">
            <v>Şentürk</v>
          </cell>
          <cell r="W18" t="str">
            <v>Bülent</v>
          </cell>
        </row>
        <row r="19">
          <cell r="A19">
            <v>16</v>
          </cell>
          <cell r="B19" t="str">
            <v>Kırıkkale Eng. S.K.</v>
          </cell>
          <cell r="C19" t="str">
            <v>M</v>
          </cell>
          <cell r="D19">
            <v>3</v>
          </cell>
          <cell r="E19" t="str">
            <v>Çelik</v>
          </cell>
          <cell r="F19" t="str">
            <v>Adnan</v>
          </cell>
          <cell r="G19">
            <v>4</v>
          </cell>
          <cell r="H19" t="str">
            <v>Özin</v>
          </cell>
          <cell r="I19" t="str">
            <v>Mahir</v>
          </cell>
          <cell r="J19">
            <v>7</v>
          </cell>
          <cell r="K19" t="str">
            <v>Durgun</v>
          </cell>
          <cell r="L19" t="str">
            <v>Yaşar</v>
          </cell>
          <cell r="M19">
            <v>8</v>
          </cell>
          <cell r="N19" t="str">
            <v>Günay</v>
          </cell>
          <cell r="O19" t="str">
            <v>Coşkun</v>
          </cell>
          <cell r="V19" t="str">
            <v>Dağdelen</v>
          </cell>
          <cell r="W19" t="str">
            <v>Recep</v>
          </cell>
        </row>
        <row r="20">
          <cell r="A20">
            <v>17</v>
          </cell>
          <cell r="B20" t="str">
            <v>Ankara Anatolia</v>
          </cell>
          <cell r="C20" t="str">
            <v>M</v>
          </cell>
          <cell r="D20">
            <v>1</v>
          </cell>
          <cell r="E20" t="str">
            <v>Demir</v>
          </cell>
          <cell r="F20" t="str">
            <v>Ali</v>
          </cell>
          <cell r="G20">
            <v>2</v>
          </cell>
          <cell r="H20" t="str">
            <v>Eşiyok</v>
          </cell>
          <cell r="I20" t="str">
            <v>Muammer</v>
          </cell>
          <cell r="J20">
            <v>3</v>
          </cell>
          <cell r="K20" t="str">
            <v>Demirtaş</v>
          </cell>
          <cell r="L20" t="str">
            <v>Hüseyin</v>
          </cell>
          <cell r="M20">
            <v>4</v>
          </cell>
          <cell r="N20" t="str">
            <v>Salt</v>
          </cell>
          <cell r="O20" t="str">
            <v>Turgay</v>
          </cell>
          <cell r="P20">
            <v>5</v>
          </cell>
          <cell r="Q20" t="str">
            <v>Kaçmaz</v>
          </cell>
          <cell r="R20" t="str">
            <v>Bircan</v>
          </cell>
          <cell r="V20" t="str">
            <v>Olcayto</v>
          </cell>
          <cell r="W20" t="str">
            <v>Alper</v>
          </cell>
        </row>
        <row r="21">
          <cell r="A21">
            <v>18</v>
          </cell>
          <cell r="B21" t="str">
            <v>Gaziantep Zeugma (M)</v>
          </cell>
          <cell r="C21" t="str">
            <v>M</v>
          </cell>
          <cell r="E21" t="str">
            <v>Dikilitaş</v>
          </cell>
          <cell r="F21" t="str">
            <v>Ahmet</v>
          </cell>
          <cell r="H21" t="str">
            <v>Kökalan</v>
          </cell>
          <cell r="I21" t="str">
            <v>Cüneyt</v>
          </cell>
          <cell r="K21" t="str">
            <v>Akın</v>
          </cell>
          <cell r="L21" t="str">
            <v>İsmail</v>
          </cell>
          <cell r="N21" t="str">
            <v>Üzüm</v>
          </cell>
          <cell r="O21" t="str">
            <v>Mehmet</v>
          </cell>
          <cell r="Q21" t="str">
            <v>Serindağ</v>
          </cell>
          <cell r="R21" t="str">
            <v>Doğan</v>
          </cell>
          <cell r="T21" t="str">
            <v>Bozgeyik</v>
          </cell>
          <cell r="U21" t="str">
            <v>Cengiz</v>
          </cell>
          <cell r="V21" t="str">
            <v>Küçükboğa</v>
          </cell>
          <cell r="W21" t="str">
            <v>Serkan</v>
          </cell>
        </row>
        <row r="22">
          <cell r="A22">
            <v>19</v>
          </cell>
          <cell r="B22" t="str">
            <v>Malatya G.E.S.K.</v>
          </cell>
          <cell r="C22" t="str">
            <v>M</v>
          </cell>
          <cell r="E22" t="str">
            <v>Dönmez</v>
          </cell>
          <cell r="F22" t="str">
            <v>Ünal</v>
          </cell>
          <cell r="H22" t="str">
            <v>Yaylacı</v>
          </cell>
          <cell r="I22" t="str">
            <v>Emre</v>
          </cell>
          <cell r="K22" t="str">
            <v>Yaylar</v>
          </cell>
          <cell r="L22" t="str">
            <v>İzzet</v>
          </cell>
          <cell r="N22" t="str">
            <v>Gültekin</v>
          </cell>
          <cell r="O22" t="str">
            <v>Hasan</v>
          </cell>
          <cell r="Q22" t="str">
            <v>Yaylacı</v>
          </cell>
          <cell r="R22" t="str">
            <v>Erdoğan</v>
          </cell>
          <cell r="T22" t="str">
            <v>Güler</v>
          </cell>
          <cell r="U22" t="str">
            <v>Mustafa</v>
          </cell>
          <cell r="V22" t="str">
            <v>Palta</v>
          </cell>
          <cell r="W22" t="str">
            <v>Emre</v>
          </cell>
        </row>
        <row r="23">
          <cell r="A23">
            <v>20</v>
          </cell>
          <cell r="B23" t="str">
            <v>Ankara Görbir S.K.</v>
          </cell>
          <cell r="C23" t="str">
            <v>M</v>
          </cell>
          <cell r="D23">
            <v>1</v>
          </cell>
          <cell r="E23" t="str">
            <v>Bozdemir</v>
          </cell>
          <cell r="F23" t="str">
            <v>Serdar</v>
          </cell>
          <cell r="G23">
            <v>3</v>
          </cell>
          <cell r="I23" t="str">
            <v>Şener</v>
          </cell>
          <cell r="J23">
            <v>2</v>
          </cell>
          <cell r="K23" t="str">
            <v>Kemal</v>
          </cell>
          <cell r="L23" t="str">
            <v>Onur</v>
          </cell>
          <cell r="M23">
            <v>6</v>
          </cell>
          <cell r="N23" t="str">
            <v>Mermer</v>
          </cell>
          <cell r="O23" t="str">
            <v>Adem</v>
          </cell>
          <cell r="Q23" t="str">
            <v>Bayhan</v>
          </cell>
          <cell r="T23" t="str">
            <v>Yılmaz</v>
          </cell>
          <cell r="U23" t="str">
            <v>Şener</v>
          </cell>
          <cell r="W23" t="str">
            <v>Hamza</v>
          </cell>
          <cell r="X23" t="str">
            <v>Doğan</v>
          </cell>
          <cell r="Y23" t="str">
            <v>Mehmet</v>
          </cell>
        </row>
        <row r="24">
          <cell r="A24">
            <v>21</v>
          </cell>
          <cell r="B24" t="str">
            <v>Malatya Gençlik G.E.S.K.</v>
          </cell>
          <cell r="C24" t="str">
            <v>M</v>
          </cell>
          <cell r="D24">
            <v>6</v>
          </cell>
          <cell r="E24" t="str">
            <v>Bozpapağan</v>
          </cell>
          <cell r="F24" t="str">
            <v>Mustafa</v>
          </cell>
          <cell r="G24">
            <v>1</v>
          </cell>
          <cell r="H24" t="str">
            <v>Menekşe</v>
          </cell>
          <cell r="I24" t="str">
            <v>Taner</v>
          </cell>
          <cell r="J24">
            <v>5</v>
          </cell>
          <cell r="K24" t="str">
            <v>Çoban</v>
          </cell>
          <cell r="L24" t="str">
            <v>Hasan</v>
          </cell>
          <cell r="V24" t="str">
            <v>Palta</v>
          </cell>
          <cell r="W24" t="str">
            <v>Emre</v>
          </cell>
          <cell r="X24" t="str">
            <v>Özdemir</v>
          </cell>
          <cell r="Y24" t="str">
            <v>Ayten</v>
          </cell>
          <cell r="Z24" t="str">
            <v>Demirel</v>
          </cell>
          <cell r="AA24" t="str">
            <v>Bayram</v>
          </cell>
        </row>
        <row r="25">
          <cell r="A25">
            <v>22</v>
          </cell>
          <cell r="B25" t="str">
            <v>İstanbul Görme Eng.</v>
          </cell>
          <cell r="C25" t="str">
            <v>M</v>
          </cell>
          <cell r="D25">
            <v>1</v>
          </cell>
          <cell r="E25" t="str">
            <v>Yazıcı</v>
          </cell>
          <cell r="F25" t="str">
            <v>Mahmut</v>
          </cell>
          <cell r="G25">
            <v>2</v>
          </cell>
          <cell r="H25" t="str">
            <v>Korkmaz</v>
          </cell>
          <cell r="I25" t="str">
            <v>Hasan</v>
          </cell>
          <cell r="J25">
            <v>3</v>
          </cell>
          <cell r="K25" t="str">
            <v>Sevim</v>
          </cell>
          <cell r="L25" t="str">
            <v>Mustafa</v>
          </cell>
          <cell r="M25">
            <v>4</v>
          </cell>
          <cell r="N25" t="str">
            <v>Akçay</v>
          </cell>
          <cell r="O25" t="str">
            <v>Geylani</v>
          </cell>
          <cell r="P25">
            <v>5</v>
          </cell>
          <cell r="Q25" t="str">
            <v>Selvi</v>
          </cell>
          <cell r="R25" t="str">
            <v>Resul</v>
          </cell>
          <cell r="S25">
            <v>6</v>
          </cell>
          <cell r="T25" t="str">
            <v>Kütük</v>
          </cell>
          <cell r="U25" t="str">
            <v>Nadir</v>
          </cell>
          <cell r="V25" t="str">
            <v>Acar</v>
          </cell>
          <cell r="W25" t="str">
            <v>Ahu</v>
          </cell>
        </row>
        <row r="26">
          <cell r="A26">
            <v>23</v>
          </cell>
          <cell r="B26" t="str">
            <v>Aktif Gençler S. K. (M)</v>
          </cell>
          <cell r="C26" t="str">
            <v>M</v>
          </cell>
          <cell r="D26">
            <v>1</v>
          </cell>
          <cell r="E26" t="str">
            <v>Bayatlı</v>
          </cell>
          <cell r="F26" t="str">
            <v>Adnan</v>
          </cell>
          <cell r="G26">
            <v>2</v>
          </cell>
          <cell r="H26" t="str">
            <v>Karakaş</v>
          </cell>
          <cell r="I26" t="str">
            <v>Uğur</v>
          </cell>
          <cell r="J26">
            <v>3</v>
          </cell>
          <cell r="K26" t="str">
            <v>Tekirbaş</v>
          </cell>
          <cell r="L26" t="str">
            <v>Emrah</v>
          </cell>
          <cell r="M26">
            <v>4</v>
          </cell>
          <cell r="N26" t="str">
            <v>Nergiz</v>
          </cell>
          <cell r="O26" t="str">
            <v>Tacim</v>
          </cell>
          <cell r="P26">
            <v>5</v>
          </cell>
          <cell r="Q26" t="str">
            <v>Yılmaz</v>
          </cell>
          <cell r="R26" t="str">
            <v>Bülent</v>
          </cell>
          <cell r="S26">
            <v>6</v>
          </cell>
          <cell r="T26" t="str">
            <v>Barut</v>
          </cell>
          <cell r="U26" t="str">
            <v>Şeref</v>
          </cell>
          <cell r="V26" t="str">
            <v> Fil</v>
          </cell>
          <cell r="W26" t="str">
            <v>Zeliha</v>
          </cell>
          <cell r="X26" t="str">
            <v>Avdaek</v>
          </cell>
          <cell r="Y26" t="str">
            <v>Selda</v>
          </cell>
        </row>
        <row r="27">
          <cell r="A27">
            <v>24</v>
          </cell>
          <cell r="B27" t="str">
            <v>Manisa Spil  E.S.K.(M)</v>
          </cell>
          <cell r="C27" t="str">
            <v>M</v>
          </cell>
          <cell r="D27">
            <v>2</v>
          </cell>
          <cell r="E27" t="str">
            <v>Tan</v>
          </cell>
          <cell r="F27" t="str">
            <v>Recep</v>
          </cell>
          <cell r="G27">
            <v>1</v>
          </cell>
          <cell r="H27" t="str">
            <v>Çıplak</v>
          </cell>
          <cell r="I27" t="str">
            <v>Halit</v>
          </cell>
          <cell r="J27">
            <v>3</v>
          </cell>
          <cell r="K27" t="str">
            <v>Başaran</v>
          </cell>
          <cell r="L27" t="str">
            <v>Ayhan</v>
          </cell>
          <cell r="M27">
            <v>6</v>
          </cell>
          <cell r="N27" t="str">
            <v>Şanlı</v>
          </cell>
          <cell r="O27" t="str">
            <v>İmdat</v>
          </cell>
          <cell r="P27">
            <v>4</v>
          </cell>
          <cell r="Q27" t="str">
            <v>Kara</v>
          </cell>
          <cell r="R27" t="str">
            <v>Çağlar</v>
          </cell>
          <cell r="S27">
            <v>5</v>
          </cell>
          <cell r="T27" t="str">
            <v>Sarıkaya </v>
          </cell>
          <cell r="U27" t="str">
            <v>Yunus</v>
          </cell>
          <cell r="V27" t="str">
            <v>Rençber</v>
          </cell>
          <cell r="W27" t="str">
            <v>Salih</v>
          </cell>
          <cell r="X27" t="str">
            <v>Bayrak</v>
          </cell>
          <cell r="Y27" t="str">
            <v>Burcu</v>
          </cell>
        </row>
        <row r="28">
          <cell r="A28">
            <v>25</v>
          </cell>
          <cell r="B28" t="str">
            <v>Mevlana Eng. S.K. </v>
          </cell>
          <cell r="C28" t="str">
            <v>M</v>
          </cell>
          <cell r="D28">
            <v>1</v>
          </cell>
          <cell r="E28" t="str">
            <v>Kandemir</v>
          </cell>
          <cell r="F28" t="str">
            <v>Mustafa</v>
          </cell>
          <cell r="G28">
            <v>2</v>
          </cell>
          <cell r="H28" t="str">
            <v>Boz</v>
          </cell>
          <cell r="I28" t="str">
            <v>Emre</v>
          </cell>
          <cell r="J28">
            <v>3</v>
          </cell>
          <cell r="K28" t="str">
            <v>Göçmenoğlu</v>
          </cell>
          <cell r="L28" t="str">
            <v>İsmail</v>
          </cell>
          <cell r="M28">
            <v>4</v>
          </cell>
          <cell r="N28" t="str">
            <v>Parla</v>
          </cell>
          <cell r="O28" t="str">
            <v>Sadık</v>
          </cell>
          <cell r="P28">
            <v>5</v>
          </cell>
          <cell r="Q28" t="str">
            <v>Çavdar</v>
          </cell>
          <cell r="R28" t="str">
            <v>İsmet</v>
          </cell>
          <cell r="S28">
            <v>6</v>
          </cell>
          <cell r="T28" t="str">
            <v>Koç</v>
          </cell>
          <cell r="U28" t="str">
            <v>Erdal</v>
          </cell>
          <cell r="V28" t="str">
            <v>Duman</v>
          </cell>
          <cell r="W28" t="str">
            <v>İsa</v>
          </cell>
          <cell r="X28" t="str">
            <v>Polat</v>
          </cell>
          <cell r="Y28" t="str">
            <v>Mehmet</v>
          </cell>
        </row>
        <row r="29">
          <cell r="A29">
            <v>26</v>
          </cell>
          <cell r="B29" t="str">
            <v>Balıkesir  G.E.S.K. (M)</v>
          </cell>
          <cell r="C29" t="str">
            <v>M</v>
          </cell>
          <cell r="D29">
            <v>2</v>
          </cell>
          <cell r="E29" t="str">
            <v>Eldeş</v>
          </cell>
          <cell r="F29" t="str">
            <v>Hüseyin</v>
          </cell>
          <cell r="G29">
            <v>3</v>
          </cell>
          <cell r="H29" t="str">
            <v>Utan</v>
          </cell>
          <cell r="I29" t="str">
            <v>Osman</v>
          </cell>
          <cell r="J29">
            <v>1</v>
          </cell>
          <cell r="K29" t="str">
            <v>Kunduz</v>
          </cell>
          <cell r="L29" t="str">
            <v>Ramazan</v>
          </cell>
          <cell r="M29">
            <v>6</v>
          </cell>
          <cell r="N29" t="str">
            <v>Uzma</v>
          </cell>
          <cell r="O29" t="str">
            <v>Semih</v>
          </cell>
          <cell r="P29">
            <v>4</v>
          </cell>
          <cell r="Q29" t="str">
            <v>İnpınar</v>
          </cell>
          <cell r="R29" t="str">
            <v>Harun</v>
          </cell>
          <cell r="S29">
            <v>7</v>
          </cell>
          <cell r="T29" t="str">
            <v>Gökyüz</v>
          </cell>
          <cell r="U29" t="str">
            <v>Nuri</v>
          </cell>
          <cell r="V29" t="str">
            <v>Sakallı</v>
          </cell>
          <cell r="W29" t="str">
            <v>Barış</v>
          </cell>
          <cell r="X29" t="str">
            <v>Başol</v>
          </cell>
          <cell r="Y29" t="str">
            <v>Bilal</v>
          </cell>
        </row>
        <row r="30">
          <cell r="A30">
            <v>27</v>
          </cell>
          <cell r="B30" t="str">
            <v>Çanakkale  Eng. S.K.(M)</v>
          </cell>
          <cell r="C30" t="str">
            <v>M</v>
          </cell>
          <cell r="E30" t="str">
            <v>Aydıntepe</v>
          </cell>
          <cell r="F30" t="str">
            <v>Fatih</v>
          </cell>
          <cell r="H30" t="str">
            <v>Keser</v>
          </cell>
          <cell r="I30" t="str">
            <v>Caner</v>
          </cell>
          <cell r="K30" t="str">
            <v>Öztürk</v>
          </cell>
          <cell r="L30" t="str">
            <v>Asım</v>
          </cell>
          <cell r="N30" t="str">
            <v>Kumarcı</v>
          </cell>
          <cell r="O30" t="str">
            <v>Yüksel</v>
          </cell>
          <cell r="V30" t="str">
            <v>Kurt</v>
          </cell>
          <cell r="W30" t="str">
            <v>Adem</v>
          </cell>
          <cell r="X30" t="str">
            <v>Açar</v>
          </cell>
          <cell r="Y30" t="str">
            <v>Ayhan</v>
          </cell>
        </row>
        <row r="31">
          <cell r="A31">
            <v>28</v>
          </cell>
          <cell r="B31" t="str">
            <v>İbrahim Geneş G.E.S.K</v>
          </cell>
          <cell r="C31" t="str">
            <v>M</v>
          </cell>
          <cell r="D31">
            <v>1</v>
          </cell>
          <cell r="E31" t="str">
            <v>Akbulut</v>
          </cell>
          <cell r="F31" t="str">
            <v>Oğuz</v>
          </cell>
          <cell r="G31">
            <v>2</v>
          </cell>
          <cell r="H31" t="str">
            <v>Yılmaz</v>
          </cell>
          <cell r="I31" t="str">
            <v>Hayri</v>
          </cell>
          <cell r="J31">
            <v>3</v>
          </cell>
          <cell r="K31" t="str">
            <v>Meşe</v>
          </cell>
          <cell r="L31" t="str">
            <v>Hacı Osman</v>
          </cell>
          <cell r="M31">
            <v>4</v>
          </cell>
          <cell r="N31" t="str">
            <v>Namettepe</v>
          </cell>
          <cell r="O31" t="str">
            <v>Okan</v>
          </cell>
          <cell r="V31" t="str">
            <v>Karakollukçu</v>
          </cell>
          <cell r="W31" t="str">
            <v>Mahmut</v>
          </cell>
        </row>
        <row r="32">
          <cell r="A32">
            <v>29</v>
          </cell>
          <cell r="B32" t="str">
            <v>Bursa Altınokta G.E.S.K.</v>
          </cell>
          <cell r="C32" t="str">
            <v>M</v>
          </cell>
          <cell r="D32">
            <v>1</v>
          </cell>
          <cell r="E32" t="str">
            <v>Turgut</v>
          </cell>
          <cell r="F32" t="str">
            <v>Tayfun</v>
          </cell>
          <cell r="G32">
            <v>2</v>
          </cell>
          <cell r="H32" t="str">
            <v>Yıldız</v>
          </cell>
          <cell r="I32" t="str">
            <v>Adnan</v>
          </cell>
          <cell r="J32">
            <v>3</v>
          </cell>
          <cell r="K32" t="str">
            <v>Tüfekçi</v>
          </cell>
          <cell r="L32" t="str">
            <v>Hayri</v>
          </cell>
          <cell r="M32">
            <v>4</v>
          </cell>
          <cell r="N32" t="str">
            <v>Ömer</v>
          </cell>
          <cell r="O32" t="str">
            <v>Sözgen</v>
          </cell>
          <cell r="P32">
            <v>5</v>
          </cell>
          <cell r="Q32" t="str">
            <v>Aslan</v>
          </cell>
          <cell r="R32" t="str">
            <v>Yüksel</v>
          </cell>
          <cell r="S32">
            <v>6</v>
          </cell>
          <cell r="U32" t="str">
            <v>Vedat</v>
          </cell>
          <cell r="V32" t="str">
            <v>Tekeli</v>
          </cell>
          <cell r="W32" t="str">
            <v>Rafi</v>
          </cell>
        </row>
        <row r="33">
          <cell r="A33">
            <v>30</v>
          </cell>
          <cell r="B33" t="str">
            <v>İstanbul Turget</v>
          </cell>
          <cell r="C33" t="str">
            <v>M</v>
          </cell>
          <cell r="D33">
            <v>2</v>
          </cell>
          <cell r="E33" t="str">
            <v>Salas</v>
          </cell>
          <cell r="F33" t="str">
            <v>Haydar</v>
          </cell>
          <cell r="G33">
            <v>3</v>
          </cell>
          <cell r="H33" t="str">
            <v>Altundere</v>
          </cell>
          <cell r="I33" t="str">
            <v>Zafer</v>
          </cell>
          <cell r="J33">
            <v>4</v>
          </cell>
          <cell r="K33" t="str">
            <v>Yılmaz</v>
          </cell>
          <cell r="L33" t="str">
            <v>Oğuzhan</v>
          </cell>
          <cell r="M33">
            <v>5</v>
          </cell>
          <cell r="N33" t="str">
            <v>Erbay</v>
          </cell>
          <cell r="O33" t="str">
            <v>Şafak</v>
          </cell>
          <cell r="P33">
            <v>6</v>
          </cell>
          <cell r="Q33" t="str">
            <v>Asım</v>
          </cell>
          <cell r="R33" t="str">
            <v>Kurt</v>
          </cell>
          <cell r="V33" t="str">
            <v>Terletme</v>
          </cell>
          <cell r="W33" t="str">
            <v>Gökhan</v>
          </cell>
          <cell r="X33" t="str">
            <v>Polat</v>
          </cell>
          <cell r="Y33" t="str">
            <v>İbrahim</v>
          </cell>
        </row>
        <row r="34">
          <cell r="A34">
            <v>31</v>
          </cell>
          <cell r="B34" t="str">
            <v>Afyon Bilge S.K.</v>
          </cell>
          <cell r="C34" t="str">
            <v>M</v>
          </cell>
          <cell r="D34">
            <v>1</v>
          </cell>
          <cell r="E34" t="str">
            <v>Yaşar</v>
          </cell>
          <cell r="F34" t="str">
            <v>Ahmet</v>
          </cell>
          <cell r="G34">
            <v>2</v>
          </cell>
          <cell r="H34" t="str">
            <v>Çelebi</v>
          </cell>
          <cell r="I34" t="str">
            <v>Ramazan</v>
          </cell>
          <cell r="J34">
            <v>3</v>
          </cell>
          <cell r="K34" t="str">
            <v>Özdemir</v>
          </cell>
          <cell r="L34" t="str">
            <v>Mücahit</v>
          </cell>
          <cell r="M34">
            <v>4</v>
          </cell>
          <cell r="N34" t="str">
            <v>Taylan</v>
          </cell>
          <cell r="O34" t="str">
            <v>Ahmet Uğur</v>
          </cell>
          <cell r="P34">
            <v>5</v>
          </cell>
          <cell r="Q34" t="str">
            <v>İşlan</v>
          </cell>
          <cell r="R34" t="str">
            <v>Ercan</v>
          </cell>
          <cell r="S34">
            <v>6</v>
          </cell>
          <cell r="T34" t="str">
            <v>Başkurt</v>
          </cell>
          <cell r="U34" t="str">
            <v>Yusuf</v>
          </cell>
          <cell r="V34" t="str">
            <v>Çınar</v>
          </cell>
          <cell r="W34" t="str">
            <v>Fevzi</v>
          </cell>
        </row>
        <row r="36">
          <cell r="A36">
            <v>32</v>
          </cell>
          <cell r="B36" t="str">
            <v>Denizli G.E.S.K </v>
          </cell>
          <cell r="C36" t="str">
            <v>F</v>
          </cell>
          <cell r="D36">
            <v>1</v>
          </cell>
          <cell r="E36" t="str">
            <v>Kaplan</v>
          </cell>
          <cell r="F36" t="str">
            <v>Asiye</v>
          </cell>
          <cell r="G36">
            <v>2</v>
          </cell>
          <cell r="H36" t="str">
            <v>Akdağ</v>
          </cell>
          <cell r="I36" t="str">
            <v>M. Saadet</v>
          </cell>
          <cell r="J36">
            <v>3</v>
          </cell>
          <cell r="K36" t="str">
            <v>Avcık</v>
          </cell>
          <cell r="L36" t="str">
            <v>Derya</v>
          </cell>
          <cell r="V36" t="str">
            <v>Atmaca</v>
          </cell>
          <cell r="W36" t="str">
            <v>Hüseyin</v>
          </cell>
          <cell r="X36" t="str">
            <v>Işıkçı</v>
          </cell>
          <cell r="Y36" t="str">
            <v>Pelin</v>
          </cell>
        </row>
        <row r="37">
          <cell r="A37">
            <v>33</v>
          </cell>
          <cell r="B37" t="str">
            <v>Gaziantep Zeugma (F)</v>
          </cell>
          <cell r="C37" t="str">
            <v>F</v>
          </cell>
          <cell r="E37" t="str">
            <v>Kurtoğlu</v>
          </cell>
          <cell r="F37" t="str">
            <v>Zeynep</v>
          </cell>
          <cell r="H37" t="str">
            <v>İnce</v>
          </cell>
          <cell r="I37" t="str">
            <v>Fatma</v>
          </cell>
          <cell r="K37" t="str">
            <v>Tanrıverdi</v>
          </cell>
          <cell r="L37" t="str">
            <v>Hacer</v>
          </cell>
          <cell r="N37" t="str">
            <v>İnce</v>
          </cell>
          <cell r="O37" t="str">
            <v>Nazlı</v>
          </cell>
          <cell r="Q37" t="str">
            <v>Eroğlu</v>
          </cell>
          <cell r="R37" t="str">
            <v>Günay</v>
          </cell>
          <cell r="V37" t="str">
            <v>Küçükboğa</v>
          </cell>
          <cell r="W37" t="str">
            <v>Serkan</v>
          </cell>
        </row>
        <row r="38">
          <cell r="A38">
            <v>34</v>
          </cell>
          <cell r="B38" t="str">
            <v>Kayseri G.E.S.K </v>
          </cell>
          <cell r="C38" t="str">
            <v>F</v>
          </cell>
          <cell r="D38">
            <v>1</v>
          </cell>
          <cell r="E38" t="str">
            <v>Çetinkaya</v>
          </cell>
          <cell r="F38" t="str">
            <v>Hanife</v>
          </cell>
          <cell r="G38">
            <v>2</v>
          </cell>
          <cell r="H38" t="str">
            <v>Çiçek</v>
          </cell>
          <cell r="I38" t="str">
            <v>Ayşegül</v>
          </cell>
          <cell r="J38">
            <v>3</v>
          </cell>
          <cell r="K38" t="str">
            <v>Özcan</v>
          </cell>
          <cell r="L38" t="str">
            <v>Seniha</v>
          </cell>
          <cell r="M38">
            <v>4</v>
          </cell>
          <cell r="N38" t="str">
            <v>Kahraman</v>
          </cell>
          <cell r="O38" t="str">
            <v>Derya</v>
          </cell>
          <cell r="P38">
            <v>5</v>
          </cell>
          <cell r="Q38" t="str">
            <v>Küçükarıkan</v>
          </cell>
          <cell r="R38" t="str">
            <v>Nilüfer</v>
          </cell>
          <cell r="T38" t="str">
            <v>Aygün</v>
          </cell>
          <cell r="U38" t="str">
            <v>Nihal</v>
          </cell>
        </row>
        <row r="39">
          <cell r="A39">
            <v>35</v>
          </cell>
          <cell r="B39" t="str">
            <v>Diyarbakır B.Şehir Bld. S. (F)</v>
          </cell>
          <cell r="C39" t="str">
            <v>F</v>
          </cell>
          <cell r="D39">
            <v>1</v>
          </cell>
          <cell r="E39" t="str">
            <v>Damar</v>
          </cell>
          <cell r="F39" t="str">
            <v>Gurbet</v>
          </cell>
          <cell r="G39">
            <v>2</v>
          </cell>
          <cell r="H39" t="str">
            <v>Yıldız</v>
          </cell>
          <cell r="I39" t="str">
            <v>Sabahat</v>
          </cell>
          <cell r="J39">
            <v>3</v>
          </cell>
          <cell r="K39" t="str">
            <v>Arslan</v>
          </cell>
          <cell r="L39" t="str">
            <v>Leyla</v>
          </cell>
          <cell r="M39">
            <v>4</v>
          </cell>
          <cell r="N39" t="str">
            <v>Üzbaş</v>
          </cell>
          <cell r="O39" t="str">
            <v>Ayşe Gül</v>
          </cell>
          <cell r="V39" t="str">
            <v>Güzel</v>
          </cell>
          <cell r="W39" t="str">
            <v>İsmail</v>
          </cell>
          <cell r="X39" t="str">
            <v>Saçaklıdır</v>
          </cell>
          <cell r="Y39" t="str">
            <v>Abdulvahap</v>
          </cell>
        </row>
        <row r="40">
          <cell r="A40">
            <v>36</v>
          </cell>
          <cell r="B40" t="str">
            <v>Manisa Spil E.S.K (F)</v>
          </cell>
          <cell r="C40" t="str">
            <v>F</v>
          </cell>
          <cell r="D40">
            <v>6</v>
          </cell>
          <cell r="E40" t="str">
            <v>Kalkan</v>
          </cell>
          <cell r="F40" t="str">
            <v>Burçak</v>
          </cell>
          <cell r="G40">
            <v>4</v>
          </cell>
          <cell r="H40" t="str">
            <v>Koca</v>
          </cell>
          <cell r="I40" t="str">
            <v>Melike</v>
          </cell>
          <cell r="J40">
            <v>5</v>
          </cell>
          <cell r="K40" t="str">
            <v>Gül</v>
          </cell>
          <cell r="L40" t="str">
            <v>Hülya</v>
          </cell>
          <cell r="M40">
            <v>3</v>
          </cell>
          <cell r="N40" t="str">
            <v>Doğan</v>
          </cell>
          <cell r="O40" t="str">
            <v>Meryem</v>
          </cell>
          <cell r="V40" t="str">
            <v>Rençber</v>
          </cell>
          <cell r="W40" t="str">
            <v>Salih</v>
          </cell>
          <cell r="X40" t="str">
            <v>Bayrak</v>
          </cell>
          <cell r="Y40" t="str">
            <v>Burcu</v>
          </cell>
        </row>
        <row r="41">
          <cell r="A41">
            <v>37</v>
          </cell>
          <cell r="B41" t="str">
            <v>Çanakkale G.E.S.K (F)</v>
          </cell>
          <cell r="C41" t="str">
            <v>F</v>
          </cell>
          <cell r="E41" t="str">
            <v>Korkmaz</v>
          </cell>
          <cell r="F41" t="str">
            <v>Selver</v>
          </cell>
          <cell r="H41" t="str">
            <v>Göçmen</v>
          </cell>
          <cell r="I41" t="str">
            <v>Özlem</v>
          </cell>
          <cell r="K41" t="str">
            <v>Açar</v>
          </cell>
          <cell r="L41" t="str">
            <v>Beyza</v>
          </cell>
          <cell r="V41" t="str">
            <v>Kahraman</v>
          </cell>
          <cell r="W41" t="str">
            <v>İbrahim</v>
          </cell>
          <cell r="X41" t="str">
            <v>Eskici</v>
          </cell>
          <cell r="Y41" t="str">
            <v>Muazzez</v>
          </cell>
        </row>
        <row r="42">
          <cell r="A42">
            <v>38</v>
          </cell>
          <cell r="B42" t="str">
            <v>Kahramanmaraş G.E.S.K </v>
          </cell>
          <cell r="C42" t="str">
            <v>F</v>
          </cell>
          <cell r="D42">
            <v>1</v>
          </cell>
          <cell r="E42" t="str">
            <v>Karpuz</v>
          </cell>
          <cell r="F42" t="str">
            <v>Fatma Dilek</v>
          </cell>
          <cell r="G42">
            <v>2</v>
          </cell>
          <cell r="H42" t="str">
            <v>Bağrıaçık</v>
          </cell>
          <cell r="I42" t="str">
            <v>Serap</v>
          </cell>
          <cell r="J42">
            <v>4</v>
          </cell>
          <cell r="K42" t="str">
            <v>Yılmaz</v>
          </cell>
          <cell r="L42" t="str">
            <v>Merve</v>
          </cell>
          <cell r="M42">
            <v>6</v>
          </cell>
          <cell r="N42" t="str">
            <v>Koca</v>
          </cell>
          <cell r="O42" t="str">
            <v>Şule</v>
          </cell>
          <cell r="P42">
            <v>5</v>
          </cell>
          <cell r="Q42" t="str">
            <v>Yılmaz</v>
          </cell>
          <cell r="R42" t="str">
            <v>Sena</v>
          </cell>
          <cell r="S42">
            <v>7</v>
          </cell>
          <cell r="T42" t="str">
            <v>Yemişen</v>
          </cell>
          <cell r="U42" t="str">
            <v>Elif</v>
          </cell>
          <cell r="V42" t="str">
            <v>Karasu</v>
          </cell>
          <cell r="W42" t="str">
            <v>Gültekin</v>
          </cell>
          <cell r="X42" t="str">
            <v>Soydan</v>
          </cell>
          <cell r="Y42" t="str">
            <v>Bayram</v>
          </cell>
        </row>
        <row r="43">
          <cell r="A43">
            <v>39</v>
          </cell>
          <cell r="B43" t="str">
            <v>Adıyaman G.E.S.K </v>
          </cell>
          <cell r="C43" t="str">
            <v>F</v>
          </cell>
          <cell r="E43" t="str">
            <v>Sevil</v>
          </cell>
          <cell r="F43" t="str">
            <v>Sümeyye</v>
          </cell>
          <cell r="H43" t="str">
            <v>Özen</v>
          </cell>
          <cell r="I43" t="str">
            <v>Özlem</v>
          </cell>
          <cell r="K43" t="str">
            <v>Şahan</v>
          </cell>
          <cell r="L43" t="str">
            <v>Merve Leyla</v>
          </cell>
          <cell r="N43" t="str">
            <v>Kaya</v>
          </cell>
          <cell r="O43" t="str">
            <v>Mukaddes</v>
          </cell>
          <cell r="Q43" t="str">
            <v>Berk</v>
          </cell>
          <cell r="R43" t="str">
            <v>Kübra</v>
          </cell>
          <cell r="T43" t="str">
            <v>Özer</v>
          </cell>
          <cell r="U43" t="str">
            <v>Gonca</v>
          </cell>
          <cell r="V43" t="str">
            <v>Gözaydın</v>
          </cell>
          <cell r="W43" t="str">
            <v>Nusret</v>
          </cell>
          <cell r="X43" t="str">
            <v>Ağır</v>
          </cell>
          <cell r="Y43" t="str">
            <v>Leyla</v>
          </cell>
        </row>
        <row r="44">
          <cell r="A44">
            <v>40</v>
          </cell>
          <cell r="B44" t="str">
            <v>Balıkesir G.E.S.K (F)</v>
          </cell>
          <cell r="C44" t="str">
            <v>F</v>
          </cell>
          <cell r="E44" t="str">
            <v>Şahin</v>
          </cell>
          <cell r="F44" t="str">
            <v>Deniz</v>
          </cell>
          <cell r="H44" t="str">
            <v>Bolat</v>
          </cell>
          <cell r="I44" t="str">
            <v>Ayfer</v>
          </cell>
          <cell r="K44" t="str">
            <v>Tok</v>
          </cell>
          <cell r="L44" t="str">
            <v>Nurcan</v>
          </cell>
          <cell r="N44" t="str">
            <v>Demirören</v>
          </cell>
          <cell r="O44" t="str">
            <v>Merve</v>
          </cell>
          <cell r="Q44" t="str">
            <v>Şahin</v>
          </cell>
          <cell r="R44" t="str">
            <v>Gamze</v>
          </cell>
          <cell r="T44" t="str">
            <v>Kayatekin</v>
          </cell>
          <cell r="U44" t="str">
            <v>Elif</v>
          </cell>
          <cell r="V44" t="str">
            <v>Abuzerova</v>
          </cell>
          <cell r="W44" t="str">
            <v>Yegane</v>
          </cell>
          <cell r="X44" t="str">
            <v>Sağlam</v>
          </cell>
          <cell r="Y44" t="str">
            <v>Salih</v>
          </cell>
        </row>
        <row r="45">
          <cell r="A45">
            <v>41</v>
          </cell>
          <cell r="B45" t="str">
            <v>İzmir G.E.G. Ve S.K </v>
          </cell>
          <cell r="C45" t="str">
            <v>F</v>
          </cell>
          <cell r="D45">
            <v>2</v>
          </cell>
          <cell r="E45" t="str">
            <v>Parlak</v>
          </cell>
          <cell r="F45" t="str">
            <v>Songül</v>
          </cell>
          <cell r="G45">
            <v>3</v>
          </cell>
          <cell r="H45" t="str">
            <v>İşler</v>
          </cell>
          <cell r="I45" t="str">
            <v>Emine</v>
          </cell>
          <cell r="J45">
            <v>4</v>
          </cell>
          <cell r="K45" t="str">
            <v>Erdem</v>
          </cell>
          <cell r="L45" t="str">
            <v>Asya</v>
          </cell>
          <cell r="M45">
            <v>5</v>
          </cell>
          <cell r="N45" t="str">
            <v>Ünver</v>
          </cell>
          <cell r="O45" t="str">
            <v>Elif</v>
          </cell>
          <cell r="P45">
            <v>6</v>
          </cell>
          <cell r="Q45" t="str">
            <v>Akyürek</v>
          </cell>
          <cell r="R45" t="str">
            <v>Ayşe</v>
          </cell>
          <cell r="S45">
            <v>7</v>
          </cell>
          <cell r="T45" t="str">
            <v>Olpak</v>
          </cell>
          <cell r="U45" t="str">
            <v>Güler Güntekin</v>
          </cell>
        </row>
        <row r="46">
          <cell r="A46">
            <v>42</v>
          </cell>
          <cell r="B46" t="str">
            <v>Ankara Aktif Gençler (F)</v>
          </cell>
          <cell r="C46" t="str">
            <v>F</v>
          </cell>
          <cell r="D46">
            <v>1</v>
          </cell>
          <cell r="E46" t="str">
            <v>Nehir</v>
          </cell>
          <cell r="F46" t="str">
            <v>Zeynep</v>
          </cell>
          <cell r="G46">
            <v>2</v>
          </cell>
          <cell r="H46" t="str">
            <v>Şeyma</v>
          </cell>
          <cell r="I46" t="str">
            <v>Yakar</v>
          </cell>
          <cell r="J46">
            <v>3</v>
          </cell>
          <cell r="K46" t="str">
            <v>Doğruyol</v>
          </cell>
          <cell r="L46" t="str">
            <v>Hatice</v>
          </cell>
          <cell r="M46">
            <v>4</v>
          </cell>
          <cell r="N46" t="str">
            <v>Yaşar</v>
          </cell>
          <cell r="O46" t="str">
            <v>Sümeyye</v>
          </cell>
          <cell r="P46">
            <v>5</v>
          </cell>
          <cell r="Q46" t="str">
            <v>Avcı</v>
          </cell>
          <cell r="R46" t="str">
            <v>Songül</v>
          </cell>
          <cell r="U46" t="str">
            <v>Fil</v>
          </cell>
          <cell r="V46" t="str">
            <v>Zeliha</v>
          </cell>
          <cell r="W46" t="str">
            <v>Avdatek</v>
          </cell>
          <cell r="X46" t="str">
            <v>Selda</v>
          </cell>
        </row>
        <row r="47">
          <cell r="A47">
            <v>43</v>
          </cell>
          <cell r="B47" t="str">
            <v>Çankaya Bld. G.E.S.K </v>
          </cell>
          <cell r="C47" t="str">
            <v>F</v>
          </cell>
          <cell r="D47">
            <v>6</v>
          </cell>
          <cell r="E47" t="str">
            <v>Şimşek</v>
          </cell>
          <cell r="F47" t="str">
            <v>Bircan</v>
          </cell>
          <cell r="G47">
            <v>2</v>
          </cell>
          <cell r="H47" t="str">
            <v>Darı</v>
          </cell>
          <cell r="I47" t="str">
            <v>Fatma</v>
          </cell>
          <cell r="J47">
            <v>5</v>
          </cell>
          <cell r="K47" t="str">
            <v>Öğer</v>
          </cell>
          <cell r="L47" t="str">
            <v>Fatma</v>
          </cell>
          <cell r="M47">
            <v>4</v>
          </cell>
          <cell r="N47" t="str">
            <v>Selvi</v>
          </cell>
          <cell r="O47" t="str">
            <v>Melek</v>
          </cell>
          <cell r="P47">
            <v>3</v>
          </cell>
          <cell r="Q47" t="str">
            <v>Güllü</v>
          </cell>
          <cell r="R47" t="str">
            <v>Ayşe</v>
          </cell>
          <cell r="S47">
            <v>7</v>
          </cell>
          <cell r="T47" t="str">
            <v>Kalafat</v>
          </cell>
          <cell r="U47" t="str">
            <v>Sevda</v>
          </cell>
          <cell r="V47" t="str">
            <v>Sayyıdan</v>
          </cell>
          <cell r="W47" t="str">
            <v>Salih</v>
          </cell>
          <cell r="X47" t="str">
            <v>Güvenç</v>
          </cell>
          <cell r="Y47" t="str">
            <v>Feyzullah</v>
          </cell>
        </row>
        <row r="48">
          <cell r="A48">
            <v>44</v>
          </cell>
          <cell r="B48" t="str">
            <v>Erzurum Palandöken E.S.K </v>
          </cell>
          <cell r="C48" t="str">
            <v>F</v>
          </cell>
          <cell r="D48">
            <v>2</v>
          </cell>
          <cell r="E48" t="str">
            <v>Çelik</v>
          </cell>
          <cell r="F48" t="str">
            <v>Zeynep</v>
          </cell>
          <cell r="G48">
            <v>4</v>
          </cell>
          <cell r="H48" t="str">
            <v>Akyol</v>
          </cell>
          <cell r="I48" t="str">
            <v>Şeyma</v>
          </cell>
          <cell r="J48">
            <v>7</v>
          </cell>
          <cell r="K48" t="str">
            <v>Karaboğa</v>
          </cell>
          <cell r="L48" t="str">
            <v>Çidem</v>
          </cell>
          <cell r="U48" t="str">
            <v>Güçlü</v>
          </cell>
          <cell r="V48" t="str">
            <v>Yıldırım</v>
          </cell>
        </row>
        <row r="49">
          <cell r="A49">
            <v>45</v>
          </cell>
          <cell r="B49" t="str">
            <v>İstanbul Gör. Eng.</v>
          </cell>
          <cell r="C49" t="str">
            <v>F</v>
          </cell>
          <cell r="D49">
            <v>3</v>
          </cell>
          <cell r="E49" t="str">
            <v>Evrenus</v>
          </cell>
          <cell r="F49" t="str">
            <v>Özlem</v>
          </cell>
          <cell r="G49">
            <v>5</v>
          </cell>
          <cell r="H49" t="str">
            <v>Gökçesin</v>
          </cell>
          <cell r="I49" t="str">
            <v>Özlem</v>
          </cell>
          <cell r="J49">
            <v>4</v>
          </cell>
          <cell r="K49" t="str">
            <v>Temur</v>
          </cell>
          <cell r="L49" t="str">
            <v>Gülşen</v>
          </cell>
          <cell r="M49">
            <v>1</v>
          </cell>
          <cell r="N49" t="str">
            <v>Tepeyurt</v>
          </cell>
          <cell r="O49" t="str">
            <v>Merve</v>
          </cell>
          <cell r="P49">
            <v>2</v>
          </cell>
          <cell r="Q49" t="str">
            <v>Yazıcı</v>
          </cell>
          <cell r="R49" t="str">
            <v>Şule</v>
          </cell>
          <cell r="V49" t="str">
            <v>Acar</v>
          </cell>
          <cell r="W49" t="str">
            <v>Ahu</v>
          </cell>
        </row>
        <row r="50">
          <cell r="A50">
            <v>46</v>
          </cell>
          <cell r="B50" t="str">
            <v>Gaziantep Mitat Enç S.K.</v>
          </cell>
          <cell r="C50" t="str">
            <v>F</v>
          </cell>
          <cell r="D50">
            <v>1</v>
          </cell>
          <cell r="E50" t="str">
            <v>Mercan</v>
          </cell>
          <cell r="F50" t="str">
            <v>Neşe</v>
          </cell>
          <cell r="G50">
            <v>2</v>
          </cell>
          <cell r="H50" t="str">
            <v>Kır</v>
          </cell>
          <cell r="I50" t="str">
            <v>Ece</v>
          </cell>
          <cell r="J50">
            <v>3</v>
          </cell>
          <cell r="K50" t="str">
            <v>Alumur</v>
          </cell>
          <cell r="L50" t="str">
            <v>Öznur</v>
          </cell>
          <cell r="M50">
            <v>6</v>
          </cell>
          <cell r="N50" t="str">
            <v>Tırıklı</v>
          </cell>
          <cell r="O50" t="str">
            <v>Büşranur</v>
          </cell>
          <cell r="P50">
            <v>7</v>
          </cell>
          <cell r="Q50" t="str">
            <v>Tırıklı</v>
          </cell>
          <cell r="R50" t="str">
            <v>Asiya</v>
          </cell>
          <cell r="S50">
            <v>8</v>
          </cell>
          <cell r="T50" t="str">
            <v>Kır</v>
          </cell>
          <cell r="U50" t="str">
            <v>Emine</v>
          </cell>
          <cell r="V50" t="str">
            <v>Mustafaoğlu</v>
          </cell>
          <cell r="W50" t="str">
            <v>Sadrettin</v>
          </cell>
          <cell r="X50" t="str">
            <v>Yılmazer</v>
          </cell>
          <cell r="Y50" t="str">
            <v>Ali</v>
          </cell>
        </row>
        <row r="54">
          <cell r="A54">
            <v>1</v>
          </cell>
          <cell r="B54">
            <v>1</v>
          </cell>
          <cell r="C54">
            <v>5</v>
          </cell>
          <cell r="D54" t="str">
            <v>12:30</v>
          </cell>
          <cell r="E54" t="str">
            <v>08/07/2011</v>
          </cell>
          <cell r="F54">
            <v>1</v>
          </cell>
        </row>
        <row r="55">
          <cell r="A55">
            <v>2</v>
          </cell>
          <cell r="B55">
            <v>6</v>
          </cell>
          <cell r="C55">
            <v>10</v>
          </cell>
          <cell r="D55" t="str">
            <v>13:00</v>
          </cell>
          <cell r="E55" t="str">
            <v>08/07/2011</v>
          </cell>
          <cell r="F55">
            <v>1</v>
          </cell>
        </row>
        <row r="56">
          <cell r="A56">
            <v>3</v>
          </cell>
          <cell r="B56">
            <v>11</v>
          </cell>
          <cell r="C56">
            <v>15</v>
          </cell>
          <cell r="D56" t="str">
            <v>13:30</v>
          </cell>
          <cell r="E56" t="str">
            <v>08/07/2011</v>
          </cell>
          <cell r="F56">
            <v>1</v>
          </cell>
        </row>
        <row r="57">
          <cell r="A57">
            <v>4</v>
          </cell>
          <cell r="B57">
            <v>16</v>
          </cell>
          <cell r="C57">
            <v>20</v>
          </cell>
          <cell r="D57" t="str">
            <v>14:00</v>
          </cell>
          <cell r="E57" t="str">
            <v>08/07/2011</v>
          </cell>
          <cell r="F57">
            <v>1</v>
          </cell>
        </row>
        <row r="58">
          <cell r="A58">
            <v>5</v>
          </cell>
          <cell r="B58">
            <v>21</v>
          </cell>
          <cell r="C58">
            <v>25</v>
          </cell>
          <cell r="D58" t="str">
            <v>14:30</v>
          </cell>
          <cell r="E58" t="str">
            <v>08/07/2011</v>
          </cell>
          <cell r="F58">
            <v>1</v>
          </cell>
        </row>
        <row r="59">
          <cell r="A59">
            <v>6</v>
          </cell>
          <cell r="B59">
            <v>26</v>
          </cell>
          <cell r="C59">
            <v>31</v>
          </cell>
          <cell r="D59" t="str">
            <v>15:00</v>
          </cell>
          <cell r="E59" t="str">
            <v>08/07/2011</v>
          </cell>
          <cell r="F59">
            <v>1</v>
          </cell>
        </row>
        <row r="60">
          <cell r="A60">
            <v>7</v>
          </cell>
          <cell r="B60">
            <v>3</v>
          </cell>
          <cell r="C60">
            <v>4</v>
          </cell>
          <cell r="D60" t="str">
            <v>15:30</v>
          </cell>
          <cell r="E60" t="str">
            <v>08/07/2011</v>
          </cell>
          <cell r="F60">
            <v>1</v>
          </cell>
        </row>
        <row r="61">
          <cell r="A61">
            <v>8</v>
          </cell>
          <cell r="B61">
            <v>8</v>
          </cell>
          <cell r="C61">
            <v>9</v>
          </cell>
          <cell r="D61" t="str">
            <v>16:00</v>
          </cell>
          <cell r="E61" t="str">
            <v>08/07/2011</v>
          </cell>
          <cell r="F61">
            <v>1</v>
          </cell>
        </row>
        <row r="62">
          <cell r="A62">
            <v>9</v>
          </cell>
          <cell r="B62">
            <v>13</v>
          </cell>
          <cell r="C62">
            <v>14</v>
          </cell>
          <cell r="D62" t="str">
            <v>16:30</v>
          </cell>
          <cell r="E62" t="str">
            <v>08/07/2011</v>
          </cell>
          <cell r="F62">
            <v>1</v>
          </cell>
        </row>
        <row r="63">
          <cell r="A63">
            <v>10</v>
          </cell>
          <cell r="B63">
            <v>18</v>
          </cell>
          <cell r="C63">
            <v>19</v>
          </cell>
          <cell r="D63" t="str">
            <v>17:00</v>
          </cell>
          <cell r="E63" t="str">
            <v>08/07/2011</v>
          </cell>
          <cell r="F63">
            <v>1</v>
          </cell>
        </row>
        <row r="64">
          <cell r="A64">
            <v>11</v>
          </cell>
          <cell r="B64">
            <v>23</v>
          </cell>
          <cell r="C64">
            <v>24</v>
          </cell>
          <cell r="D64" t="str">
            <v>17:30</v>
          </cell>
          <cell r="E64" t="str">
            <v>08/07/2011</v>
          </cell>
          <cell r="F64">
            <v>1</v>
          </cell>
        </row>
        <row r="65">
          <cell r="A65">
            <v>12</v>
          </cell>
          <cell r="B65">
            <v>27</v>
          </cell>
          <cell r="C65">
            <v>30</v>
          </cell>
          <cell r="D65" t="str">
            <v>18:00</v>
          </cell>
          <cell r="E65" t="str">
            <v>08/07/2011</v>
          </cell>
          <cell r="F65">
            <v>1</v>
          </cell>
        </row>
        <row r="66">
          <cell r="A66">
            <v>13</v>
          </cell>
          <cell r="B66">
            <v>28</v>
          </cell>
          <cell r="C66">
            <v>29</v>
          </cell>
          <cell r="D66" t="str">
            <v>18:30</v>
          </cell>
          <cell r="E66" t="str">
            <v>08/07/2011</v>
          </cell>
          <cell r="F66">
            <v>1</v>
          </cell>
        </row>
        <row r="68">
          <cell r="A68">
            <v>14</v>
          </cell>
          <cell r="B68">
            <v>1</v>
          </cell>
          <cell r="C68">
            <v>2</v>
          </cell>
          <cell r="D68" t="str">
            <v>08:30</v>
          </cell>
          <cell r="E68" t="str">
            <v>09/07/2011</v>
          </cell>
          <cell r="F68">
            <v>1</v>
          </cell>
          <cell r="G68" t="str">
            <v>DURGUN</v>
          </cell>
          <cell r="H68" t="str">
            <v>YILDIRIM</v>
          </cell>
          <cell r="I68" t="str">
            <v>K.KİMYON</v>
          </cell>
          <cell r="K68" t="str">
            <v>ÇİÇEK</v>
          </cell>
          <cell r="L68" t="str">
            <v>ARGUZ</v>
          </cell>
          <cell r="O68" t="str">
            <v>BULUNDU</v>
          </cell>
          <cell r="P68" t="str">
            <v>BAYKUŞ</v>
          </cell>
        </row>
        <row r="69">
          <cell r="A69">
            <v>15</v>
          </cell>
          <cell r="B69">
            <v>6</v>
          </cell>
          <cell r="C69">
            <v>7</v>
          </cell>
          <cell r="D69" t="str">
            <v>09:00</v>
          </cell>
          <cell r="E69" t="str">
            <v>09/07/2011</v>
          </cell>
          <cell r="F69">
            <v>1</v>
          </cell>
          <cell r="G69" t="str">
            <v>B.KİMYON</v>
          </cell>
          <cell r="H69" t="str">
            <v>İ.GÖKMEN</v>
          </cell>
          <cell r="I69" t="str">
            <v>SOSUN</v>
          </cell>
          <cell r="K69" t="str">
            <v>AKARSU</v>
          </cell>
          <cell r="L69" t="str">
            <v>UYAR</v>
          </cell>
          <cell r="O69" t="str">
            <v>ÇİÇEK</v>
          </cell>
          <cell r="P69" t="str">
            <v>K.KİMYON</v>
          </cell>
        </row>
        <row r="70">
          <cell r="A70">
            <v>16</v>
          </cell>
          <cell r="B70">
            <v>11</v>
          </cell>
          <cell r="C70">
            <v>12</v>
          </cell>
          <cell r="D70" t="str">
            <v>09:30</v>
          </cell>
          <cell r="E70" t="str">
            <v>09/07/2011</v>
          </cell>
          <cell r="F70">
            <v>1</v>
          </cell>
          <cell r="G70" t="str">
            <v>ÖZGÜR</v>
          </cell>
          <cell r="H70" t="str">
            <v>ÇİÇEK</v>
          </cell>
          <cell r="I70" t="str">
            <v>ALICI</v>
          </cell>
          <cell r="K70" t="str">
            <v>Ü.GÖKMEN</v>
          </cell>
          <cell r="L70" t="str">
            <v>İ.GÖKMEN</v>
          </cell>
          <cell r="O70" t="str">
            <v>YILDIRIM</v>
          </cell>
          <cell r="P70" t="str">
            <v>MORKAYA</v>
          </cell>
        </row>
        <row r="71">
          <cell r="A71">
            <v>17</v>
          </cell>
          <cell r="B71">
            <v>16</v>
          </cell>
          <cell r="C71">
            <v>17</v>
          </cell>
          <cell r="D71" t="str">
            <v>10:00</v>
          </cell>
          <cell r="E71" t="str">
            <v>09/07/2011</v>
          </cell>
          <cell r="F71">
            <v>1</v>
          </cell>
          <cell r="G71" t="str">
            <v>ADIGÜZEL</v>
          </cell>
          <cell r="H71" t="str">
            <v>BULUNDU</v>
          </cell>
          <cell r="I71" t="str">
            <v>BAYKUŞ</v>
          </cell>
          <cell r="K71" t="str">
            <v>K.KİMYON</v>
          </cell>
          <cell r="L71" t="str">
            <v>İ.GÖKMEN</v>
          </cell>
          <cell r="P71" t="str">
            <v>ARGUZ</v>
          </cell>
        </row>
        <row r="72">
          <cell r="A72">
            <v>18</v>
          </cell>
          <cell r="B72">
            <v>21</v>
          </cell>
          <cell r="C72">
            <v>22</v>
          </cell>
          <cell r="D72" t="str">
            <v>10:30</v>
          </cell>
          <cell r="E72" t="str">
            <v>09/07/2011</v>
          </cell>
          <cell r="F72">
            <v>1</v>
          </cell>
          <cell r="G72" t="str">
            <v>SOSUN</v>
          </cell>
          <cell r="H72" t="str">
            <v>UYAR</v>
          </cell>
          <cell r="I72" t="str">
            <v>ALICI</v>
          </cell>
          <cell r="K72" t="str">
            <v>ÖZGÜR</v>
          </cell>
          <cell r="L72" t="str">
            <v>BULUNDU</v>
          </cell>
          <cell r="O72" t="str">
            <v>ÇİÇEK</v>
          </cell>
          <cell r="P72" t="str">
            <v>AKARSU</v>
          </cell>
        </row>
        <row r="73">
          <cell r="A73">
            <v>19</v>
          </cell>
          <cell r="B73">
            <v>26</v>
          </cell>
          <cell r="C73">
            <v>30</v>
          </cell>
          <cell r="D73" t="str">
            <v>11:00</v>
          </cell>
          <cell r="E73" t="str">
            <v>09/07/2011</v>
          </cell>
          <cell r="F73">
            <v>1</v>
          </cell>
          <cell r="G73" t="str">
            <v>AKARSU</v>
          </cell>
          <cell r="H73" t="str">
            <v>BAYKUŞ</v>
          </cell>
          <cell r="I73" t="str">
            <v>ÇİÇEK</v>
          </cell>
          <cell r="K73" t="str">
            <v>ÖZGÜR</v>
          </cell>
          <cell r="L73" t="str">
            <v>YILDIRIM</v>
          </cell>
        </row>
        <row r="74">
          <cell r="A74">
            <v>20</v>
          </cell>
          <cell r="B74">
            <v>32</v>
          </cell>
          <cell r="C74">
            <v>33</v>
          </cell>
          <cell r="D74" t="str">
            <v>11:30</v>
          </cell>
          <cell r="E74" t="str">
            <v>09/07/2011</v>
          </cell>
          <cell r="F74">
            <v>1</v>
          </cell>
          <cell r="G74" t="str">
            <v>ARGUZ</v>
          </cell>
          <cell r="H74" t="str">
            <v>MORKAYA</v>
          </cell>
          <cell r="I74" t="str">
            <v>ALICI</v>
          </cell>
          <cell r="K74" t="str">
            <v>ADIGÜZEL</v>
          </cell>
          <cell r="L74" t="str">
            <v>B.KİMYON</v>
          </cell>
          <cell r="O74" t="str">
            <v>UYAR</v>
          </cell>
          <cell r="P74" t="str">
            <v>Ü.GÖKMEN</v>
          </cell>
        </row>
        <row r="75">
          <cell r="A75">
            <v>21</v>
          </cell>
          <cell r="B75">
            <v>36</v>
          </cell>
          <cell r="C75">
            <v>37</v>
          </cell>
          <cell r="D75" t="str">
            <v>12:00</v>
          </cell>
          <cell r="E75" t="str">
            <v>09/07/2011</v>
          </cell>
          <cell r="F75">
            <v>1</v>
          </cell>
          <cell r="G75" t="str">
            <v>B.KİMYON</v>
          </cell>
          <cell r="H75" t="str">
            <v>ADIGÜZEL</v>
          </cell>
          <cell r="I75" t="str">
            <v>SOSUN</v>
          </cell>
          <cell r="K75" t="str">
            <v>Ü.GÖKMEN</v>
          </cell>
          <cell r="L75" t="str">
            <v>MORKAYA</v>
          </cell>
          <cell r="O75" t="str">
            <v>K.KİMYON</v>
          </cell>
          <cell r="P75" t="str">
            <v>UYAR</v>
          </cell>
        </row>
        <row r="76">
          <cell r="A76">
            <v>22</v>
          </cell>
          <cell r="B76">
            <v>40</v>
          </cell>
          <cell r="C76">
            <v>41</v>
          </cell>
          <cell r="D76" t="str">
            <v>12:30</v>
          </cell>
          <cell r="E76" t="str">
            <v>09/07/2011</v>
          </cell>
          <cell r="F76">
            <v>1</v>
          </cell>
          <cell r="G76" t="str">
            <v>ÖZGÜR</v>
          </cell>
          <cell r="H76" t="str">
            <v>BULUNDU</v>
          </cell>
          <cell r="I76" t="str">
            <v>YILDIRIM</v>
          </cell>
          <cell r="K76" t="str">
            <v>AKARSU</v>
          </cell>
          <cell r="L76" t="str">
            <v>SOSUN</v>
          </cell>
          <cell r="O76" t="str">
            <v>Ü.GÖKMEN</v>
          </cell>
          <cell r="P76" t="str">
            <v>BAYKUŞ</v>
          </cell>
        </row>
        <row r="77">
          <cell r="A77">
            <v>23</v>
          </cell>
          <cell r="B77">
            <v>43</v>
          </cell>
          <cell r="C77">
            <v>44</v>
          </cell>
          <cell r="D77" t="str">
            <v>13:30</v>
          </cell>
          <cell r="E77" t="str">
            <v>09/07/2011</v>
          </cell>
          <cell r="F77">
            <v>1</v>
          </cell>
          <cell r="G77" t="str">
            <v>SOSUN</v>
          </cell>
          <cell r="H77" t="str">
            <v>Ü.GÖKMEN</v>
          </cell>
          <cell r="I77" t="str">
            <v>ADIGÜZEL</v>
          </cell>
          <cell r="K77" t="str">
            <v>UYAR</v>
          </cell>
          <cell r="L77" t="str">
            <v>MORKAYA</v>
          </cell>
          <cell r="O77" t="str">
            <v>İ.GÖKMEN</v>
          </cell>
        </row>
        <row r="78">
          <cell r="A78">
            <v>24</v>
          </cell>
          <cell r="B78">
            <v>3</v>
          </cell>
          <cell r="C78">
            <v>5</v>
          </cell>
          <cell r="D78" t="str">
            <v>14:00</v>
          </cell>
          <cell r="E78" t="str">
            <v>09/07/2011</v>
          </cell>
          <cell r="F78">
            <v>1</v>
          </cell>
          <cell r="G78" t="str">
            <v>BAYKUŞ</v>
          </cell>
          <cell r="H78" t="str">
            <v>ÇİÇEK</v>
          </cell>
          <cell r="I78" t="str">
            <v>DURGUN</v>
          </cell>
          <cell r="L78" t="str">
            <v>K.KİMYON</v>
          </cell>
          <cell r="O78" t="str">
            <v>BULUNDU</v>
          </cell>
          <cell r="P78" t="str">
            <v>İ.GÖKMEN</v>
          </cell>
        </row>
        <row r="79">
          <cell r="A79">
            <v>25</v>
          </cell>
          <cell r="B79">
            <v>8</v>
          </cell>
          <cell r="C79">
            <v>10</v>
          </cell>
          <cell r="D79" t="str">
            <v>14:30</v>
          </cell>
          <cell r="E79" t="str">
            <v>09/07/2011</v>
          </cell>
          <cell r="F79">
            <v>1</v>
          </cell>
          <cell r="G79" t="str">
            <v>SOSUN</v>
          </cell>
          <cell r="H79" t="str">
            <v>İ.GÖKMEN</v>
          </cell>
          <cell r="I79" t="str">
            <v>ALICI</v>
          </cell>
          <cell r="K79" t="str">
            <v>B.KİMYON</v>
          </cell>
          <cell r="O79" t="str">
            <v>AKARSU</v>
          </cell>
          <cell r="P79" t="str">
            <v>MORKAYA</v>
          </cell>
        </row>
        <row r="80">
          <cell r="A80">
            <v>26</v>
          </cell>
          <cell r="B80">
            <v>13</v>
          </cell>
          <cell r="C80">
            <v>15</v>
          </cell>
          <cell r="D80" t="str">
            <v>17:30</v>
          </cell>
          <cell r="E80" t="str">
            <v>09/07/2011</v>
          </cell>
          <cell r="F80">
            <v>1</v>
          </cell>
          <cell r="G80" t="str">
            <v>ADIGÜZEL</v>
          </cell>
          <cell r="H80" t="str">
            <v>YILDIRIM</v>
          </cell>
          <cell r="I80" t="str">
            <v>DURGUN</v>
          </cell>
          <cell r="K80" t="str">
            <v>ÖZGÜR</v>
          </cell>
          <cell r="L80" t="str">
            <v>BAYKUŞ</v>
          </cell>
          <cell r="O80" t="str">
            <v>BULUNDU</v>
          </cell>
          <cell r="P80" t="str">
            <v>UYAR</v>
          </cell>
        </row>
        <row r="81">
          <cell r="A81">
            <v>27</v>
          </cell>
          <cell r="B81">
            <v>18</v>
          </cell>
          <cell r="C81">
            <v>20</v>
          </cell>
          <cell r="D81" t="str">
            <v>18:10</v>
          </cell>
          <cell r="E81" t="str">
            <v>09/07/2011</v>
          </cell>
          <cell r="F81">
            <v>1</v>
          </cell>
          <cell r="G81" t="str">
            <v>ARGUZ</v>
          </cell>
          <cell r="H81" t="str">
            <v>UYAR</v>
          </cell>
          <cell r="I81" t="str">
            <v>ALICI</v>
          </cell>
          <cell r="K81" t="str">
            <v>ADIGÜZEL</v>
          </cell>
          <cell r="L81" t="str">
            <v>MORKAYA</v>
          </cell>
          <cell r="O81" t="str">
            <v>K.KİMYON</v>
          </cell>
          <cell r="P81" t="str">
            <v>ÇİÇEK</v>
          </cell>
        </row>
        <row r="82">
          <cell r="A82">
            <v>28</v>
          </cell>
          <cell r="B82">
            <v>23</v>
          </cell>
          <cell r="C82">
            <v>25</v>
          </cell>
          <cell r="D82" t="str">
            <v>18:50</v>
          </cell>
          <cell r="E82" t="str">
            <v>09/07/2011</v>
          </cell>
          <cell r="F82">
            <v>1</v>
          </cell>
          <cell r="G82" t="str">
            <v>DURGUN</v>
          </cell>
          <cell r="H82" t="str">
            <v>K.KİMYON</v>
          </cell>
          <cell r="I82" t="str">
            <v>ADIGÜZEL</v>
          </cell>
          <cell r="K82" t="str">
            <v>İ.GÖKMEN</v>
          </cell>
          <cell r="L82" t="str">
            <v>ARGUZ</v>
          </cell>
          <cell r="O82" t="str">
            <v>YILDIRIM</v>
          </cell>
          <cell r="P82" t="str">
            <v>BAYKUŞ</v>
          </cell>
        </row>
        <row r="83">
          <cell r="A83">
            <v>29</v>
          </cell>
          <cell r="B83">
            <v>27</v>
          </cell>
          <cell r="C83">
            <v>31</v>
          </cell>
          <cell r="D83" t="str">
            <v>19:30</v>
          </cell>
          <cell r="E83" t="str">
            <v>09/07/2011</v>
          </cell>
          <cell r="F83">
            <v>1</v>
          </cell>
          <cell r="G83" t="str">
            <v>AKARSU</v>
          </cell>
          <cell r="H83" t="str">
            <v>MORKAYA</v>
          </cell>
          <cell r="I83" t="str">
            <v>ÖZGÜR</v>
          </cell>
          <cell r="K83" t="str">
            <v>SOSUN</v>
          </cell>
          <cell r="O83" t="str">
            <v>Ü.GÖKMEN</v>
          </cell>
          <cell r="P83" t="str">
            <v>İ.YILMAZ</v>
          </cell>
        </row>
        <row r="84">
          <cell r="A84">
            <v>30</v>
          </cell>
          <cell r="B84">
            <v>34</v>
          </cell>
          <cell r="C84">
            <v>35</v>
          </cell>
          <cell r="D84" t="str">
            <v>20:10</v>
          </cell>
          <cell r="E84" t="str">
            <v>09/07/2011</v>
          </cell>
          <cell r="F84">
            <v>1</v>
          </cell>
          <cell r="G84" t="str">
            <v>ÖZGÜR</v>
          </cell>
          <cell r="H84" t="str">
            <v>UYAR</v>
          </cell>
          <cell r="I84" t="str">
            <v>DURGUN</v>
          </cell>
          <cell r="K84" t="str">
            <v>Ü.GÖKMEN</v>
          </cell>
          <cell r="L84" t="str">
            <v>İ.YILMAZ</v>
          </cell>
          <cell r="O84" t="str">
            <v>İ.GÖKMEN</v>
          </cell>
          <cell r="P84" t="str">
            <v>ARGUZ</v>
          </cell>
        </row>
        <row r="85">
          <cell r="A85">
            <v>31</v>
          </cell>
          <cell r="B85">
            <v>38</v>
          </cell>
          <cell r="C85">
            <v>39</v>
          </cell>
          <cell r="D85" t="str">
            <v>20:50</v>
          </cell>
          <cell r="E85" t="str">
            <v>09/07/2011</v>
          </cell>
          <cell r="F85">
            <v>1</v>
          </cell>
          <cell r="G85" t="str">
            <v>ADIGÜZEL</v>
          </cell>
          <cell r="H85" t="str">
            <v>Ü.GÖKMEN</v>
          </cell>
          <cell r="I85" t="str">
            <v>ALICI</v>
          </cell>
          <cell r="K85" t="str">
            <v>İ.YILMAZ</v>
          </cell>
          <cell r="L85" t="str">
            <v>YILDIRIM</v>
          </cell>
          <cell r="P85" t="str">
            <v>MORKAYA</v>
          </cell>
        </row>
        <row r="86">
          <cell r="A86">
            <v>32</v>
          </cell>
          <cell r="B86">
            <v>40</v>
          </cell>
          <cell r="C86">
            <v>42</v>
          </cell>
          <cell r="D86" t="str">
            <v>21:30</v>
          </cell>
          <cell r="E86" t="str">
            <v>09/07/2011</v>
          </cell>
          <cell r="F86">
            <v>1</v>
          </cell>
          <cell r="G86" t="str">
            <v>B.KİMYON</v>
          </cell>
          <cell r="H86" t="str">
            <v>İ.GÖKMEN</v>
          </cell>
          <cell r="I86" t="str">
            <v>BULUNDU</v>
          </cell>
          <cell r="K86" t="str">
            <v>İ.YILMAZ</v>
          </cell>
          <cell r="L86" t="str">
            <v>ARGUZ</v>
          </cell>
          <cell r="O86" t="str">
            <v>ÇİÇEK</v>
          </cell>
          <cell r="P86" t="str">
            <v>AKARSU</v>
          </cell>
        </row>
        <row r="87">
          <cell r="A87">
            <v>33</v>
          </cell>
          <cell r="B87">
            <v>45</v>
          </cell>
          <cell r="C87">
            <v>46</v>
          </cell>
          <cell r="D87" t="str">
            <v>22:10</v>
          </cell>
          <cell r="E87" t="str">
            <v>09/07/2011</v>
          </cell>
          <cell r="F87">
            <v>1</v>
          </cell>
          <cell r="G87" t="str">
            <v>DURGUN</v>
          </cell>
          <cell r="I87" t="str">
            <v>B.KİMYON</v>
          </cell>
          <cell r="K87" t="str">
            <v>ÇİÇEK</v>
          </cell>
          <cell r="L87" t="str">
            <v>BULUNDU</v>
          </cell>
          <cell r="O87" t="str">
            <v>YILDIRIM</v>
          </cell>
          <cell r="P87" t="str">
            <v>İ.YILMAZ</v>
          </cell>
        </row>
        <row r="88">
          <cell r="A88">
            <v>34</v>
          </cell>
          <cell r="B88">
            <v>28</v>
          </cell>
          <cell r="C88">
            <v>30</v>
          </cell>
          <cell r="D88" t="str">
            <v>22:50</v>
          </cell>
          <cell r="E88" t="str">
            <v>09/07/2011</v>
          </cell>
          <cell r="F88">
            <v>1</v>
          </cell>
          <cell r="G88" t="str">
            <v>SOSUN</v>
          </cell>
          <cell r="H88" t="str">
            <v>K.KİMYON</v>
          </cell>
          <cell r="I88" t="str">
            <v>BAYKUŞ</v>
          </cell>
          <cell r="K88" t="str">
            <v>AKARSU</v>
          </cell>
          <cell r="L88" t="str">
            <v>UYAR</v>
          </cell>
          <cell r="O88" t="str">
            <v>İ.YILMAZ</v>
          </cell>
          <cell r="P88" t="str">
            <v>ARGUZ</v>
          </cell>
        </row>
        <row r="90">
          <cell r="A90">
            <v>35</v>
          </cell>
          <cell r="B90">
            <v>27</v>
          </cell>
          <cell r="C90">
            <v>29</v>
          </cell>
          <cell r="D90" t="str">
            <v>08:30</v>
          </cell>
          <cell r="E90" t="str">
            <v>10/07/2011</v>
          </cell>
          <cell r="F90" t="str">
            <v>F</v>
          </cell>
          <cell r="G90" t="str">
            <v>DURGUN</v>
          </cell>
          <cell r="H90" t="str">
            <v>BAYKUŞ</v>
          </cell>
          <cell r="I90" t="str">
            <v>ÇİÇEK</v>
          </cell>
          <cell r="K90" t="str">
            <v>SÜTÇÜ</v>
          </cell>
          <cell r="L90" t="str">
            <v>K.KİMYON</v>
          </cell>
          <cell r="O90" t="str">
            <v>BULUNDU</v>
          </cell>
          <cell r="P90" t="str">
            <v>UYAR</v>
          </cell>
        </row>
        <row r="91">
          <cell r="A91">
            <v>36</v>
          </cell>
          <cell r="B91">
            <v>26</v>
          </cell>
          <cell r="C91">
            <v>28</v>
          </cell>
          <cell r="D91" t="str">
            <v>09:00</v>
          </cell>
          <cell r="E91" t="str">
            <v>10/07/2011</v>
          </cell>
          <cell r="F91" t="str">
            <v>F</v>
          </cell>
          <cell r="G91" t="str">
            <v>SOSUN</v>
          </cell>
          <cell r="H91" t="str">
            <v>AKSOY</v>
          </cell>
          <cell r="I91" t="str">
            <v>ALICI</v>
          </cell>
          <cell r="K91" t="str">
            <v>B.KİMYON</v>
          </cell>
          <cell r="L91" t="str">
            <v>BOZAN</v>
          </cell>
          <cell r="O91" t="str">
            <v>AKARSU</v>
          </cell>
          <cell r="P91" t="str">
            <v>MORKAYA</v>
          </cell>
        </row>
        <row r="92">
          <cell r="A92">
            <v>37</v>
          </cell>
          <cell r="B92">
            <v>30</v>
          </cell>
          <cell r="C92">
            <v>31</v>
          </cell>
          <cell r="D92" t="str">
            <v>09:30</v>
          </cell>
          <cell r="E92" t="str">
            <v>10/07/2011</v>
          </cell>
          <cell r="F92" t="str">
            <v>F</v>
          </cell>
          <cell r="G92" t="str">
            <v>ADIGÜZEL</v>
          </cell>
          <cell r="H92" t="str">
            <v>YILDIRIM</v>
          </cell>
          <cell r="I92" t="str">
            <v>DURGUN</v>
          </cell>
          <cell r="K92" t="str">
            <v>ÖZGÜR</v>
          </cell>
          <cell r="L92" t="str">
            <v>ARGUZ</v>
          </cell>
          <cell r="O92" t="str">
            <v>KALE</v>
          </cell>
          <cell r="P92" t="str">
            <v>K.KİMYON</v>
          </cell>
        </row>
        <row r="93">
          <cell r="A93">
            <v>38</v>
          </cell>
          <cell r="B93">
            <v>2</v>
          </cell>
          <cell r="C93">
            <v>4</v>
          </cell>
          <cell r="D93" t="str">
            <v>10:00</v>
          </cell>
          <cell r="E93" t="str">
            <v>10/07/2011</v>
          </cell>
          <cell r="F93" t="str">
            <v>A</v>
          </cell>
          <cell r="G93" t="str">
            <v>B.KİMYON</v>
          </cell>
          <cell r="H93" t="str">
            <v>UYAR</v>
          </cell>
          <cell r="I93" t="str">
            <v>ALICI</v>
          </cell>
          <cell r="K93" t="str">
            <v>İ.YILMAZ</v>
          </cell>
          <cell r="L93" t="str">
            <v>BAYKUŞ</v>
          </cell>
          <cell r="O93" t="str">
            <v>K.KİMYON</v>
          </cell>
          <cell r="P93" t="str">
            <v>K.YILMAZ</v>
          </cell>
        </row>
        <row r="94">
          <cell r="A94">
            <v>39</v>
          </cell>
          <cell r="B94">
            <v>7</v>
          </cell>
          <cell r="C94">
            <v>9</v>
          </cell>
          <cell r="D94" t="str">
            <v>10:30</v>
          </cell>
          <cell r="E94" t="str">
            <v>10/07/2011</v>
          </cell>
          <cell r="F94" t="str">
            <v>B</v>
          </cell>
          <cell r="G94" t="str">
            <v>DURGUN</v>
          </cell>
          <cell r="H94" t="str">
            <v>K.KİMYON</v>
          </cell>
          <cell r="I94" t="str">
            <v>ADIGÜZEL</v>
          </cell>
          <cell r="K94" t="str">
            <v>AKARSU</v>
          </cell>
          <cell r="L94" t="str">
            <v>ARGUZ</v>
          </cell>
          <cell r="O94" t="str">
            <v>YILDIRIM</v>
          </cell>
          <cell r="P94" t="str">
            <v>BAYKUŞ</v>
          </cell>
        </row>
        <row r="95">
          <cell r="A95">
            <v>40</v>
          </cell>
          <cell r="B95">
            <v>12</v>
          </cell>
          <cell r="C95">
            <v>14</v>
          </cell>
          <cell r="D95" t="str">
            <v>11:00</v>
          </cell>
          <cell r="E95" t="str">
            <v>10/07/2011</v>
          </cell>
          <cell r="F95" t="str">
            <v>C</v>
          </cell>
          <cell r="G95" t="str">
            <v>AKARSU</v>
          </cell>
          <cell r="H95" t="str">
            <v>SÜTÇÜ</v>
          </cell>
          <cell r="I95" t="str">
            <v>ÖZGÜR</v>
          </cell>
          <cell r="K95" t="str">
            <v>SOSUN</v>
          </cell>
          <cell r="L95" t="str">
            <v>BOZAN</v>
          </cell>
          <cell r="O95" t="str">
            <v>Ü.GÖKMEN</v>
          </cell>
          <cell r="P95" t="str">
            <v>İ.YILMAZ</v>
          </cell>
        </row>
        <row r="96">
          <cell r="A96">
            <v>41</v>
          </cell>
          <cell r="B96">
            <v>17</v>
          </cell>
          <cell r="C96">
            <v>19</v>
          </cell>
          <cell r="D96" t="str">
            <v>11:30</v>
          </cell>
          <cell r="E96" t="str">
            <v>10/07/2011</v>
          </cell>
          <cell r="F96" t="str">
            <v>D</v>
          </cell>
          <cell r="G96" t="str">
            <v>DURGUN</v>
          </cell>
          <cell r="H96" t="str">
            <v>İ.YILMAZ</v>
          </cell>
          <cell r="I96" t="str">
            <v>KALE</v>
          </cell>
          <cell r="K96" t="str">
            <v>SÜTÇÜ</v>
          </cell>
          <cell r="L96" t="str">
            <v>ARGUZ</v>
          </cell>
          <cell r="O96" t="str">
            <v>BULUNDU</v>
          </cell>
          <cell r="P96" t="str">
            <v>İ.GÖKMEN</v>
          </cell>
        </row>
        <row r="97">
          <cell r="A97">
            <v>42</v>
          </cell>
          <cell r="B97">
            <v>22</v>
          </cell>
          <cell r="C97">
            <v>24</v>
          </cell>
          <cell r="D97" t="str">
            <v>12:00</v>
          </cell>
          <cell r="E97" t="str">
            <v>10/07/2011</v>
          </cell>
          <cell r="F97" t="str">
            <v>E</v>
          </cell>
          <cell r="G97" t="str">
            <v>B.KİMYON</v>
          </cell>
          <cell r="H97" t="str">
            <v>İ.GÖKMEN</v>
          </cell>
          <cell r="I97" t="str">
            <v>SOSUN</v>
          </cell>
          <cell r="K97" t="str">
            <v>AKARSU</v>
          </cell>
          <cell r="L97" t="str">
            <v>AKSOY</v>
          </cell>
          <cell r="O97" t="str">
            <v>ÇİÇEK</v>
          </cell>
          <cell r="P97" t="str">
            <v>BOZAN</v>
          </cell>
        </row>
        <row r="98">
          <cell r="A98">
            <v>43</v>
          </cell>
          <cell r="B98">
            <v>32</v>
          </cell>
          <cell r="C98">
            <v>34</v>
          </cell>
          <cell r="D98" t="str">
            <v>12:30</v>
          </cell>
          <cell r="E98" t="str">
            <v>10/07/2011</v>
          </cell>
          <cell r="F98" t="str">
            <v>A</v>
          </cell>
          <cell r="G98" t="str">
            <v>ÖZGÜR</v>
          </cell>
          <cell r="H98" t="str">
            <v>ÇİÇEK</v>
          </cell>
          <cell r="I98" t="str">
            <v>ALICI</v>
          </cell>
          <cell r="K98" t="str">
            <v>Ü.GÖKMEN</v>
          </cell>
          <cell r="L98" t="str">
            <v>K.YILMAZ</v>
          </cell>
          <cell r="O98" t="str">
            <v>YILDIRIM</v>
          </cell>
          <cell r="P98" t="str">
            <v>MORKAYA</v>
          </cell>
        </row>
        <row r="99">
          <cell r="A99">
            <v>44</v>
          </cell>
          <cell r="B99">
            <v>36</v>
          </cell>
          <cell r="C99">
            <v>38</v>
          </cell>
          <cell r="D99" t="str">
            <v>13:30</v>
          </cell>
          <cell r="E99" t="str">
            <v>10/07/2011</v>
          </cell>
          <cell r="F99" t="str">
            <v>B</v>
          </cell>
          <cell r="G99" t="str">
            <v>ADIGÜZEL</v>
          </cell>
          <cell r="H99" t="str">
            <v>BULUNDU</v>
          </cell>
          <cell r="I99" t="str">
            <v>AKSOY</v>
          </cell>
          <cell r="K99" t="str">
            <v>K.KİMYON</v>
          </cell>
          <cell r="L99" t="str">
            <v>İ.GÖKMEN</v>
          </cell>
          <cell r="O99" t="str">
            <v>SÜTÇÜ</v>
          </cell>
          <cell r="P99" t="str">
            <v>KALE</v>
          </cell>
        </row>
        <row r="100">
          <cell r="A100">
            <v>45</v>
          </cell>
          <cell r="B100">
            <v>43</v>
          </cell>
          <cell r="C100">
            <v>45</v>
          </cell>
          <cell r="D100" t="str">
            <v>14:00</v>
          </cell>
          <cell r="E100" t="str">
            <v>10/07/2011</v>
          </cell>
          <cell r="F100" t="str">
            <v>D</v>
          </cell>
          <cell r="G100" t="str">
            <v>ÖZGÜR</v>
          </cell>
          <cell r="H100" t="str">
            <v>KALE</v>
          </cell>
          <cell r="I100" t="str">
            <v>DURGUN</v>
          </cell>
          <cell r="K100" t="str">
            <v>Ü.GÖKMEN</v>
          </cell>
          <cell r="L100" t="str">
            <v>BOZAN</v>
          </cell>
          <cell r="O100" t="str">
            <v>İ.GÖKMEN</v>
          </cell>
          <cell r="P100" t="str">
            <v>K.YILMAZ</v>
          </cell>
        </row>
        <row r="101">
          <cell r="A101">
            <v>46</v>
          </cell>
          <cell r="B101">
            <v>1</v>
          </cell>
          <cell r="C101">
            <v>3</v>
          </cell>
          <cell r="D101" t="str">
            <v>14:30</v>
          </cell>
          <cell r="E101" t="str">
            <v>10/07/2011</v>
          </cell>
          <cell r="F101" t="str">
            <v>A</v>
          </cell>
          <cell r="G101" t="str">
            <v>ADIGÜZEL</v>
          </cell>
          <cell r="H101" t="str">
            <v>SOSUN</v>
          </cell>
          <cell r="I101" t="str">
            <v>ALICI</v>
          </cell>
          <cell r="K101" t="str">
            <v>İ.YILMAZ</v>
          </cell>
          <cell r="L101" t="str">
            <v>YILDIRIM</v>
          </cell>
          <cell r="O101" t="str">
            <v>SÜTÇÜ</v>
          </cell>
          <cell r="P101" t="str">
            <v>MORKAYA</v>
          </cell>
        </row>
        <row r="102">
          <cell r="A102">
            <v>47</v>
          </cell>
          <cell r="B102">
            <v>6</v>
          </cell>
          <cell r="C102">
            <v>8</v>
          </cell>
          <cell r="D102" t="str">
            <v>15:00</v>
          </cell>
          <cell r="E102" t="str">
            <v>10/07/2011</v>
          </cell>
          <cell r="F102" t="str">
            <v>B</v>
          </cell>
          <cell r="G102" t="str">
            <v>B.KİMYON</v>
          </cell>
          <cell r="H102" t="str">
            <v>K.YILMAZ</v>
          </cell>
          <cell r="I102" t="str">
            <v>BULUNDU</v>
          </cell>
          <cell r="K102" t="str">
            <v>ADIGÜZEL</v>
          </cell>
          <cell r="L102" t="str">
            <v>BOZAN</v>
          </cell>
          <cell r="O102" t="str">
            <v>AKSOY</v>
          </cell>
          <cell r="P102" t="str">
            <v>AKARSU</v>
          </cell>
        </row>
        <row r="103">
          <cell r="A103">
            <v>48</v>
          </cell>
          <cell r="B103">
            <v>11</v>
          </cell>
          <cell r="C103">
            <v>13</v>
          </cell>
          <cell r="D103" t="str">
            <v>16:00</v>
          </cell>
          <cell r="E103" t="str">
            <v>10/07/2011</v>
          </cell>
          <cell r="F103" t="str">
            <v>C</v>
          </cell>
          <cell r="G103" t="str">
            <v>ÖZGÜR</v>
          </cell>
          <cell r="H103" t="str">
            <v>BOZAN</v>
          </cell>
          <cell r="I103" t="str">
            <v>B.KİMYON</v>
          </cell>
          <cell r="K103" t="str">
            <v>K.YILMAZ</v>
          </cell>
          <cell r="L103" t="str">
            <v>BULUNDU</v>
          </cell>
          <cell r="O103" t="str">
            <v>YILDIRIM</v>
          </cell>
          <cell r="P103" t="str">
            <v>İ.YILMAZ</v>
          </cell>
        </row>
        <row r="104">
          <cell r="A104">
            <v>49</v>
          </cell>
          <cell r="B104">
            <v>16</v>
          </cell>
          <cell r="C104">
            <v>18</v>
          </cell>
          <cell r="D104" t="str">
            <v>16:30</v>
          </cell>
          <cell r="E104" t="str">
            <v>10/07/2011</v>
          </cell>
          <cell r="F104" t="str">
            <v>D</v>
          </cell>
          <cell r="G104" t="str">
            <v>SOSUN</v>
          </cell>
          <cell r="H104" t="str">
            <v>K.KİMYON</v>
          </cell>
          <cell r="I104" t="str">
            <v>BAYKUŞ</v>
          </cell>
          <cell r="K104" t="str">
            <v>İ.GÖKMEN</v>
          </cell>
          <cell r="L104" t="str">
            <v>UYAR</v>
          </cell>
          <cell r="O104" t="str">
            <v>İ.YILMAZ</v>
          </cell>
          <cell r="P104" t="str">
            <v>K.YILMAZ</v>
          </cell>
        </row>
        <row r="105">
          <cell r="A105">
            <v>50</v>
          </cell>
          <cell r="B105">
            <v>21</v>
          </cell>
          <cell r="C105">
            <v>23</v>
          </cell>
          <cell r="D105" t="str">
            <v>17:00</v>
          </cell>
          <cell r="E105" t="str">
            <v>10/07/2011</v>
          </cell>
          <cell r="F105" t="str">
            <v>E</v>
          </cell>
          <cell r="G105" t="str">
            <v>ÖZGÜR</v>
          </cell>
          <cell r="H105" t="str">
            <v>ADIGÜZEL</v>
          </cell>
          <cell r="I105" t="str">
            <v>ALICI</v>
          </cell>
          <cell r="K105" t="str">
            <v>KALE</v>
          </cell>
          <cell r="L105" t="str">
            <v>BULUNDU</v>
          </cell>
          <cell r="O105" t="str">
            <v>ÇİÇEK</v>
          </cell>
          <cell r="P105" t="str">
            <v>AKSOY</v>
          </cell>
        </row>
        <row r="106">
          <cell r="A106">
            <v>51</v>
          </cell>
          <cell r="B106">
            <v>27</v>
          </cell>
          <cell r="C106">
            <v>28</v>
          </cell>
          <cell r="D106" t="str">
            <v>17:30</v>
          </cell>
          <cell r="E106" t="str">
            <v>10/07/2011</v>
          </cell>
          <cell r="F106" t="str">
            <v>F</v>
          </cell>
          <cell r="G106" t="str">
            <v>SOSUN</v>
          </cell>
          <cell r="H106" t="str">
            <v>BAYKUŞ</v>
          </cell>
          <cell r="I106" t="str">
            <v>ÇİÇEK</v>
          </cell>
          <cell r="K106" t="str">
            <v>ÖZGÜR</v>
          </cell>
          <cell r="L106" t="str">
            <v>YILDIRIM</v>
          </cell>
          <cell r="O106" t="str">
            <v>ARGUZ</v>
          </cell>
          <cell r="P106" t="str">
            <v>ÇİÇEK</v>
          </cell>
        </row>
        <row r="107">
          <cell r="A107">
            <v>52</v>
          </cell>
          <cell r="B107">
            <v>26</v>
          </cell>
          <cell r="C107">
            <v>29</v>
          </cell>
          <cell r="D107" t="str">
            <v>18:00</v>
          </cell>
          <cell r="E107" t="str">
            <v>10/07/2011</v>
          </cell>
          <cell r="F107" t="str">
            <v>F</v>
          </cell>
          <cell r="G107" t="str">
            <v>ARGUZ</v>
          </cell>
          <cell r="H107" t="str">
            <v>MORKAYA</v>
          </cell>
          <cell r="I107" t="str">
            <v>DURGUN</v>
          </cell>
          <cell r="K107" t="str">
            <v>ADIGÜZEL</v>
          </cell>
          <cell r="L107" t="str">
            <v>B.KİMYON</v>
          </cell>
          <cell r="O107" t="str">
            <v>UYAR</v>
          </cell>
          <cell r="P107" t="str">
            <v>Ü.GÖKMEN</v>
          </cell>
        </row>
        <row r="108">
          <cell r="A108">
            <v>53</v>
          </cell>
          <cell r="B108">
            <v>4</v>
          </cell>
          <cell r="C108">
            <v>5</v>
          </cell>
          <cell r="D108" t="str">
            <v>18:30</v>
          </cell>
          <cell r="E108" t="str">
            <v>10/07/2011</v>
          </cell>
          <cell r="F108" t="str">
            <v>A</v>
          </cell>
          <cell r="G108" t="str">
            <v>DURGUN</v>
          </cell>
          <cell r="H108" t="str">
            <v>AKARSU</v>
          </cell>
          <cell r="I108" t="str">
            <v>ALICI</v>
          </cell>
          <cell r="K108" t="str">
            <v>Ü.GÖKMEN</v>
          </cell>
          <cell r="L108" t="str">
            <v>MORKAYA</v>
          </cell>
          <cell r="O108" t="str">
            <v>K.KİMYON</v>
          </cell>
          <cell r="P108" t="str">
            <v>UYAR</v>
          </cell>
        </row>
        <row r="109">
          <cell r="A109">
            <v>54</v>
          </cell>
          <cell r="B109">
            <v>9</v>
          </cell>
          <cell r="C109">
            <v>10</v>
          </cell>
          <cell r="D109" t="str">
            <v>19.00</v>
          </cell>
          <cell r="E109" t="str">
            <v>10/07/2011</v>
          </cell>
          <cell r="F109" t="str">
            <v>B</v>
          </cell>
          <cell r="G109" t="str">
            <v>B.KİMYON</v>
          </cell>
          <cell r="H109" t="str">
            <v>BULUNDU</v>
          </cell>
          <cell r="I109" t="str">
            <v>YILDIRIM</v>
          </cell>
          <cell r="K109" t="str">
            <v>BOZAN</v>
          </cell>
          <cell r="L109" t="str">
            <v>ARGUZ</v>
          </cell>
          <cell r="O109" t="str">
            <v>İ.GÖKMEN</v>
          </cell>
          <cell r="P109" t="str">
            <v>BAYKUŞ</v>
          </cell>
        </row>
        <row r="110">
          <cell r="A110">
            <v>55</v>
          </cell>
          <cell r="B110">
            <v>14</v>
          </cell>
          <cell r="C110">
            <v>15</v>
          </cell>
          <cell r="D110" t="str">
            <v>19.30</v>
          </cell>
          <cell r="E110" t="str">
            <v>10/07/2011</v>
          </cell>
          <cell r="F110" t="str">
            <v>C</v>
          </cell>
          <cell r="G110" t="str">
            <v>SOSUN</v>
          </cell>
          <cell r="H110" t="str">
            <v>Ü.GÖKMEN</v>
          </cell>
          <cell r="I110" t="str">
            <v>AKSOY</v>
          </cell>
          <cell r="K110" t="str">
            <v>UYAR</v>
          </cell>
          <cell r="L110" t="str">
            <v>MORKAYA</v>
          </cell>
          <cell r="O110" t="str">
            <v>SÜTÇÜ</v>
          </cell>
          <cell r="P110" t="str">
            <v>KALE</v>
          </cell>
        </row>
        <row r="112">
          <cell r="A112">
            <v>56</v>
          </cell>
          <cell r="B112">
            <v>19</v>
          </cell>
          <cell r="C112">
            <v>20</v>
          </cell>
          <cell r="D112" t="str">
            <v>08:30</v>
          </cell>
          <cell r="E112" t="str">
            <v>11/07/2011</v>
          </cell>
          <cell r="F112" t="str">
            <v>D</v>
          </cell>
          <cell r="G112" t="str">
            <v>SOSUN</v>
          </cell>
          <cell r="H112" t="str">
            <v>BAYKUŞ</v>
          </cell>
          <cell r="I112" t="str">
            <v>ADIGÜZEL</v>
          </cell>
          <cell r="K112" t="str">
            <v>K.YILMAZ</v>
          </cell>
          <cell r="L112" t="str">
            <v>ARGUZ</v>
          </cell>
          <cell r="O112" t="str">
            <v>YILDIRIM</v>
          </cell>
          <cell r="P112" t="str">
            <v>BAYKUŞ</v>
          </cell>
        </row>
        <row r="113">
          <cell r="A113">
            <v>57</v>
          </cell>
          <cell r="B113">
            <v>24</v>
          </cell>
          <cell r="C113">
            <v>25</v>
          </cell>
          <cell r="D113" t="str">
            <v>09:00</v>
          </cell>
          <cell r="E113" t="str">
            <v>11/07/2011</v>
          </cell>
          <cell r="F113" t="str">
            <v>E</v>
          </cell>
          <cell r="G113" t="str">
            <v>DURGUN</v>
          </cell>
          <cell r="H113" t="str">
            <v>AKSOY</v>
          </cell>
          <cell r="I113" t="str">
            <v>ÖZGÜR</v>
          </cell>
          <cell r="K113" t="str">
            <v>Ü.GÖKMEN</v>
          </cell>
          <cell r="L113" t="str">
            <v>BOZAN</v>
          </cell>
          <cell r="O113" t="str">
            <v>İ.GÖKMEN</v>
          </cell>
          <cell r="P113" t="str">
            <v>İ.YILMAZ</v>
          </cell>
        </row>
        <row r="114">
          <cell r="A114">
            <v>58</v>
          </cell>
          <cell r="B114">
            <v>28</v>
          </cell>
          <cell r="C114">
            <v>31</v>
          </cell>
          <cell r="D114" t="str">
            <v>09:30</v>
          </cell>
          <cell r="E114" t="str">
            <v>11/07/2011</v>
          </cell>
          <cell r="F114" t="str">
            <v>F</v>
          </cell>
          <cell r="G114" t="str">
            <v>ADIGÜZEL</v>
          </cell>
          <cell r="H114" t="str">
            <v>ÇİÇEK</v>
          </cell>
          <cell r="I114" t="str">
            <v>KALE</v>
          </cell>
          <cell r="K114" t="str">
            <v>SÜTÇÜ</v>
          </cell>
          <cell r="L114" t="str">
            <v>ARGUZ</v>
          </cell>
          <cell r="O114" t="str">
            <v>BULUNDU</v>
          </cell>
          <cell r="P114" t="str">
            <v>BAYKUŞ</v>
          </cell>
        </row>
        <row r="115">
          <cell r="A115">
            <v>59</v>
          </cell>
          <cell r="B115">
            <v>29</v>
          </cell>
          <cell r="C115">
            <v>30</v>
          </cell>
          <cell r="D115" t="str">
            <v>10:00</v>
          </cell>
          <cell r="E115" t="str">
            <v>11/07/2011</v>
          </cell>
          <cell r="F115" t="str">
            <v>F</v>
          </cell>
          <cell r="G115" t="str">
            <v>DURGUN</v>
          </cell>
          <cell r="H115" t="str">
            <v>UYAR</v>
          </cell>
          <cell r="I115" t="str">
            <v>Ü.GÖKMEN</v>
          </cell>
          <cell r="K115" t="str">
            <v>AKARSU</v>
          </cell>
          <cell r="L115" t="str">
            <v>İ.YILMAZ</v>
          </cell>
          <cell r="O115" t="str">
            <v>ÇİÇEK</v>
          </cell>
          <cell r="P115" t="str">
            <v>K.KİMYON</v>
          </cell>
        </row>
        <row r="116">
          <cell r="A116">
            <v>60</v>
          </cell>
          <cell r="B116">
            <v>2</v>
          </cell>
          <cell r="C116">
            <v>3</v>
          </cell>
          <cell r="D116" t="str">
            <v>10:30</v>
          </cell>
          <cell r="E116" t="str">
            <v>11/07/2011</v>
          </cell>
          <cell r="F116" t="str">
            <v>A</v>
          </cell>
          <cell r="G116" t="str">
            <v>AKSOY</v>
          </cell>
          <cell r="H116" t="str">
            <v>K.YILMAZ</v>
          </cell>
          <cell r="I116" t="str">
            <v>DURGUN</v>
          </cell>
          <cell r="K116" t="str">
            <v>ADIGÜZEL</v>
          </cell>
          <cell r="L116" t="str">
            <v>İ.GÖKMEN</v>
          </cell>
          <cell r="O116" t="str">
            <v>UYAR</v>
          </cell>
          <cell r="P116" t="str">
            <v>Ü.GÖKMEN</v>
          </cell>
        </row>
        <row r="117">
          <cell r="A117">
            <v>61</v>
          </cell>
          <cell r="B117">
            <v>7</v>
          </cell>
          <cell r="C117">
            <v>8</v>
          </cell>
          <cell r="D117" t="str">
            <v>11:00</v>
          </cell>
          <cell r="E117" t="str">
            <v>11/07/2011</v>
          </cell>
          <cell r="F117" t="str">
            <v>B</v>
          </cell>
          <cell r="G117" t="str">
            <v>ADIGÜZEL</v>
          </cell>
          <cell r="H117" t="str">
            <v>AKARSU</v>
          </cell>
          <cell r="I117" t="str">
            <v>ALICI</v>
          </cell>
          <cell r="K117" t="str">
            <v>K.YILMAZ</v>
          </cell>
          <cell r="L117" t="str">
            <v>MORKAYA</v>
          </cell>
          <cell r="O117" t="str">
            <v>AKSOY</v>
          </cell>
          <cell r="P117" t="str">
            <v>UYAR</v>
          </cell>
        </row>
        <row r="118">
          <cell r="A118">
            <v>62</v>
          </cell>
          <cell r="B118">
            <v>12</v>
          </cell>
          <cell r="C118">
            <v>13</v>
          </cell>
          <cell r="D118" t="str">
            <v>11:30</v>
          </cell>
          <cell r="E118" t="str">
            <v>11/07/2011</v>
          </cell>
          <cell r="F118" t="str">
            <v>C</v>
          </cell>
          <cell r="G118" t="str">
            <v>DURGUN</v>
          </cell>
          <cell r="H118" t="str">
            <v>İ.YILMAZ</v>
          </cell>
          <cell r="I118" t="str">
            <v>YILDIRIM</v>
          </cell>
          <cell r="K118" t="str">
            <v>BOZAN</v>
          </cell>
          <cell r="L118" t="str">
            <v>ARGUZ</v>
          </cell>
          <cell r="O118" t="str">
            <v>İ.GÖKMEN</v>
          </cell>
          <cell r="P118" t="str">
            <v>BAYKUŞ</v>
          </cell>
        </row>
        <row r="119">
          <cell r="A119">
            <v>63</v>
          </cell>
          <cell r="B119">
            <v>17</v>
          </cell>
          <cell r="C119">
            <v>18</v>
          </cell>
          <cell r="D119" t="str">
            <v>12:00</v>
          </cell>
          <cell r="E119" t="str">
            <v>11/07/2011</v>
          </cell>
          <cell r="F119" t="str">
            <v>D</v>
          </cell>
          <cell r="G119" t="str">
            <v>KALE</v>
          </cell>
          <cell r="H119" t="str">
            <v>K.KİMYON</v>
          </cell>
          <cell r="I119" t="str">
            <v>AKSOY</v>
          </cell>
          <cell r="K119" t="str">
            <v>UYAR</v>
          </cell>
          <cell r="L119" t="str">
            <v>MORKAYA</v>
          </cell>
          <cell r="O119" t="str">
            <v>SÜTÇÜ</v>
          </cell>
          <cell r="P119" t="str">
            <v>KALE</v>
          </cell>
        </row>
        <row r="120">
          <cell r="A120">
            <v>64</v>
          </cell>
          <cell r="B120">
            <v>22</v>
          </cell>
          <cell r="C120">
            <v>23</v>
          </cell>
          <cell r="D120" t="str">
            <v>12:30</v>
          </cell>
          <cell r="E120" t="str">
            <v>11/07/2011</v>
          </cell>
          <cell r="F120" t="str">
            <v>E</v>
          </cell>
          <cell r="G120" t="str">
            <v>ÖZGÜR</v>
          </cell>
          <cell r="H120" t="str">
            <v>MORKAYA</v>
          </cell>
          <cell r="I120" t="str">
            <v>ALICI</v>
          </cell>
          <cell r="K120" t="str">
            <v>Ü.GÖKMEN</v>
          </cell>
          <cell r="L120" t="str">
            <v>K.YILMAZ</v>
          </cell>
          <cell r="O120" t="str">
            <v>YILDIRIM</v>
          </cell>
          <cell r="P120" t="str">
            <v>MORKAYA</v>
          </cell>
        </row>
        <row r="121">
          <cell r="A121">
            <v>65</v>
          </cell>
          <cell r="B121">
            <v>33</v>
          </cell>
          <cell r="C121">
            <v>35</v>
          </cell>
          <cell r="D121" t="str">
            <v>13:30</v>
          </cell>
          <cell r="E121" t="str">
            <v>11/07/2011</v>
          </cell>
          <cell r="F121" t="str">
            <v>A</v>
          </cell>
          <cell r="G121" t="str">
            <v>SOSUN</v>
          </cell>
          <cell r="H121" t="str">
            <v>UYAR</v>
          </cell>
          <cell r="I121" t="str">
            <v>AKSOY</v>
          </cell>
          <cell r="K121" t="str">
            <v>K.KİMYON</v>
          </cell>
          <cell r="L121" t="str">
            <v>İ.GÖKMEN</v>
          </cell>
          <cell r="O121" t="str">
            <v>SÜTÇÜ</v>
          </cell>
          <cell r="P121" t="str">
            <v>KALE</v>
          </cell>
        </row>
        <row r="122">
          <cell r="A122">
            <v>66</v>
          </cell>
          <cell r="B122">
            <v>37</v>
          </cell>
          <cell r="C122">
            <v>39</v>
          </cell>
          <cell r="D122" t="str">
            <v>14:00</v>
          </cell>
          <cell r="E122" t="str">
            <v>11/07/2011</v>
          </cell>
          <cell r="F122" t="str">
            <v>B</v>
          </cell>
          <cell r="G122" t="str">
            <v>DURGUN</v>
          </cell>
          <cell r="H122" t="str">
            <v>İ.GÖKMEN</v>
          </cell>
          <cell r="I122" t="str">
            <v>K.KİMYON</v>
          </cell>
          <cell r="K122" t="str">
            <v>Ü.GÖKMEN</v>
          </cell>
          <cell r="L122" t="str">
            <v>ARGUZ</v>
          </cell>
          <cell r="O122" t="str">
            <v>BOZAN</v>
          </cell>
          <cell r="P122" t="str">
            <v>K.YILMAZ</v>
          </cell>
        </row>
        <row r="123">
          <cell r="A123">
            <v>67</v>
          </cell>
          <cell r="B123">
            <v>41</v>
          </cell>
          <cell r="C123">
            <v>42</v>
          </cell>
          <cell r="D123" t="str">
            <v>14:30</v>
          </cell>
          <cell r="E123" t="str">
            <v>11/07/2011</v>
          </cell>
          <cell r="F123" t="str">
            <v>C</v>
          </cell>
          <cell r="G123" t="str">
            <v>ADIGÜZEL</v>
          </cell>
          <cell r="H123" t="str">
            <v>SOSUN</v>
          </cell>
          <cell r="I123" t="str">
            <v>ALICI</v>
          </cell>
          <cell r="K123" t="str">
            <v>İ.YILMAZ</v>
          </cell>
          <cell r="L123" t="str">
            <v>YILDIRIM</v>
          </cell>
          <cell r="O123" t="str">
            <v>SÜTÇÜ</v>
          </cell>
          <cell r="P123" t="str">
            <v>MORKAYA</v>
          </cell>
        </row>
        <row r="124">
          <cell r="A124">
            <v>68</v>
          </cell>
          <cell r="B124">
            <v>44</v>
          </cell>
          <cell r="C124">
            <v>46</v>
          </cell>
          <cell r="D124" t="str">
            <v>15:00</v>
          </cell>
          <cell r="E124" t="str">
            <v>11/07/2011</v>
          </cell>
          <cell r="F124" t="str">
            <v>D</v>
          </cell>
          <cell r="G124" t="str">
            <v>AKARSU</v>
          </cell>
          <cell r="H124" t="str">
            <v>BOZAN</v>
          </cell>
          <cell r="I124" t="str">
            <v>BULUNDU</v>
          </cell>
          <cell r="K124" t="str">
            <v>ADIGÜZEL</v>
          </cell>
          <cell r="L124" t="str">
            <v>BOZAN</v>
          </cell>
          <cell r="O124" t="str">
            <v>AKSOY</v>
          </cell>
          <cell r="P124" t="str">
            <v>Ü.GÖKMEN</v>
          </cell>
        </row>
        <row r="125">
          <cell r="A125">
            <v>69</v>
          </cell>
          <cell r="B125">
            <v>1</v>
          </cell>
          <cell r="C125">
            <v>4</v>
          </cell>
          <cell r="D125" t="str">
            <v>15:30</v>
          </cell>
          <cell r="E125" t="str">
            <v>11/07/2011</v>
          </cell>
          <cell r="F125" t="str">
            <v>A</v>
          </cell>
          <cell r="G125" t="str">
            <v>ÖZGÜR</v>
          </cell>
          <cell r="H125" t="str">
            <v>BULUNDU</v>
          </cell>
          <cell r="I125" t="str">
            <v>ÇİÇEK</v>
          </cell>
          <cell r="K125" t="str">
            <v>K.YILMAZ</v>
          </cell>
          <cell r="L125" t="str">
            <v>UYAR</v>
          </cell>
          <cell r="O125" t="str">
            <v>YILDIRIM</v>
          </cell>
          <cell r="P125" t="str">
            <v>İ.YILMAZ</v>
          </cell>
        </row>
        <row r="126">
          <cell r="A126">
            <v>70</v>
          </cell>
          <cell r="B126">
            <v>6</v>
          </cell>
          <cell r="C126">
            <v>9</v>
          </cell>
          <cell r="D126" t="str">
            <v>16:00</v>
          </cell>
          <cell r="E126" t="str">
            <v>11/07/2011</v>
          </cell>
          <cell r="F126" t="str">
            <v>B</v>
          </cell>
          <cell r="G126" t="str">
            <v>SOSUN</v>
          </cell>
          <cell r="H126" t="str">
            <v>K.KİMYON</v>
          </cell>
          <cell r="I126" t="str">
            <v>BAYKUŞ</v>
          </cell>
          <cell r="K126" t="str">
            <v>AKARSU</v>
          </cell>
          <cell r="L126" t="str">
            <v>BULUNDU</v>
          </cell>
          <cell r="O126" t="str">
            <v>İ.YILMAZ</v>
          </cell>
          <cell r="P126" t="str">
            <v>K.YILMAZ</v>
          </cell>
        </row>
        <row r="127">
          <cell r="A127">
            <v>71</v>
          </cell>
          <cell r="B127">
            <v>11</v>
          </cell>
          <cell r="C127">
            <v>14</v>
          </cell>
          <cell r="D127" t="str">
            <v>16:30</v>
          </cell>
          <cell r="E127" t="str">
            <v>11/07/2011</v>
          </cell>
          <cell r="F127" t="str">
            <v>C</v>
          </cell>
          <cell r="G127" t="str">
            <v>ADIGÜZEL</v>
          </cell>
          <cell r="H127" t="str">
            <v>ARGUZ</v>
          </cell>
          <cell r="I127" t="str">
            <v>ALICI</v>
          </cell>
          <cell r="K127" t="str">
            <v>KALE</v>
          </cell>
          <cell r="L127" t="str">
            <v>YILDIRIM</v>
          </cell>
          <cell r="O127" t="str">
            <v>ÇİÇEK</v>
          </cell>
          <cell r="P127" t="str">
            <v>AKSOY</v>
          </cell>
        </row>
        <row r="128">
          <cell r="A128">
            <v>72</v>
          </cell>
          <cell r="B128">
            <v>16</v>
          </cell>
          <cell r="C128">
            <v>19</v>
          </cell>
          <cell r="D128" t="str">
            <v>17:00</v>
          </cell>
          <cell r="E128" t="str">
            <v>11/07/2011</v>
          </cell>
          <cell r="F128" t="str">
            <v>D</v>
          </cell>
          <cell r="G128" t="str">
            <v>SOSUN</v>
          </cell>
          <cell r="H128" t="str">
            <v>BAYKUŞ</v>
          </cell>
          <cell r="I128" t="str">
            <v>İ.GÖKMEN</v>
          </cell>
          <cell r="K128" t="str">
            <v>ÖZGÜR</v>
          </cell>
          <cell r="L128" t="str">
            <v>BULUNDU</v>
          </cell>
          <cell r="O128" t="str">
            <v>ARGUZ</v>
          </cell>
          <cell r="P128" t="str">
            <v>Ü.GÖKMEN</v>
          </cell>
        </row>
        <row r="129">
          <cell r="A129">
            <v>73</v>
          </cell>
          <cell r="B129">
            <v>21</v>
          </cell>
          <cell r="C129">
            <v>24</v>
          </cell>
          <cell r="D129" t="str">
            <v>17:30</v>
          </cell>
          <cell r="E129" t="str">
            <v>11/07/2011</v>
          </cell>
          <cell r="F129" t="str">
            <v>E</v>
          </cell>
          <cell r="G129" t="str">
            <v>ÖZGÜR</v>
          </cell>
          <cell r="H129" t="str">
            <v>ÇİÇEK</v>
          </cell>
          <cell r="I129" t="str">
            <v>ALICI</v>
          </cell>
          <cell r="K129" t="str">
            <v>SÜTÇÜ</v>
          </cell>
          <cell r="L129" t="str">
            <v>BOZAN</v>
          </cell>
          <cell r="O129" t="str">
            <v>BULUNDU</v>
          </cell>
          <cell r="P129" t="str">
            <v>İ.GÖKMEN</v>
          </cell>
        </row>
        <row r="130">
          <cell r="A130">
            <v>74</v>
          </cell>
          <cell r="B130">
            <v>26</v>
          </cell>
          <cell r="C130">
            <v>27</v>
          </cell>
          <cell r="D130" t="str">
            <v>18:00</v>
          </cell>
          <cell r="E130" t="str">
            <v>11/07/2011</v>
          </cell>
          <cell r="F130" t="str">
            <v>F</v>
          </cell>
          <cell r="G130" t="str">
            <v>DURGUN</v>
          </cell>
          <cell r="H130" t="str">
            <v>SÜTÇÜ</v>
          </cell>
          <cell r="I130" t="str">
            <v>ÇİÇEK</v>
          </cell>
          <cell r="K130" t="str">
            <v>BOZAN</v>
          </cell>
          <cell r="L130" t="str">
            <v>K.KİMYON</v>
          </cell>
          <cell r="O130" t="str">
            <v>AKARSU</v>
          </cell>
          <cell r="P130" t="str">
            <v>MORKAYA</v>
          </cell>
        </row>
        <row r="131">
          <cell r="A131">
            <v>75</v>
          </cell>
          <cell r="B131">
            <v>2</v>
          </cell>
          <cell r="C131">
            <v>5</v>
          </cell>
          <cell r="D131" t="str">
            <v>18:30</v>
          </cell>
          <cell r="E131" t="str">
            <v>11/07/2011</v>
          </cell>
          <cell r="F131" t="str">
            <v>A</v>
          </cell>
          <cell r="G131" t="str">
            <v>ÖZGÜR</v>
          </cell>
          <cell r="H131" t="str">
            <v>ALICI</v>
          </cell>
          <cell r="I131" t="str">
            <v>DURGUN</v>
          </cell>
          <cell r="K131" t="str">
            <v>SÜTÇÜ</v>
          </cell>
          <cell r="L131" t="str">
            <v>ARGUZ</v>
          </cell>
          <cell r="O131" t="str">
            <v>KALE</v>
          </cell>
          <cell r="P131" t="str">
            <v>UYAR</v>
          </cell>
        </row>
        <row r="132">
          <cell r="A132">
            <v>76</v>
          </cell>
          <cell r="B132">
            <v>7</v>
          </cell>
          <cell r="C132">
            <v>10</v>
          </cell>
          <cell r="D132" t="str">
            <v>19:00</v>
          </cell>
          <cell r="E132" t="str">
            <v>11/07/2011</v>
          </cell>
          <cell r="F132" t="str">
            <v>B</v>
          </cell>
          <cell r="G132" t="str">
            <v>SOSUN</v>
          </cell>
          <cell r="H132" t="str">
            <v>Ü.GÖKMEN</v>
          </cell>
          <cell r="I132" t="str">
            <v>ALICI</v>
          </cell>
          <cell r="K132" t="str">
            <v>İ.YILMAZ</v>
          </cell>
          <cell r="L132" t="str">
            <v>BAYKUŞ</v>
          </cell>
          <cell r="O132" t="str">
            <v>K.KİMYON</v>
          </cell>
          <cell r="P132" t="str">
            <v>AKARSU</v>
          </cell>
        </row>
        <row r="133">
          <cell r="A133">
            <v>77</v>
          </cell>
          <cell r="B133">
            <v>12</v>
          </cell>
          <cell r="C133">
            <v>15</v>
          </cell>
          <cell r="D133" t="str">
            <v>19:30</v>
          </cell>
          <cell r="E133" t="str">
            <v>11/07/2011</v>
          </cell>
          <cell r="F133" t="str">
            <v>C</v>
          </cell>
          <cell r="G133" t="str">
            <v>ÖZGÜR</v>
          </cell>
          <cell r="H133" t="str">
            <v>YILDIRIM</v>
          </cell>
          <cell r="I133" t="str">
            <v>SOSUN</v>
          </cell>
          <cell r="K133" t="str">
            <v>KALE</v>
          </cell>
          <cell r="L133" t="str">
            <v>BULUNDU</v>
          </cell>
          <cell r="O133" t="str">
            <v>ÇİÇEK</v>
          </cell>
          <cell r="P133" t="str">
            <v>MORKAYA</v>
          </cell>
        </row>
        <row r="135">
          <cell r="A135">
            <v>78</v>
          </cell>
          <cell r="B135">
            <v>17</v>
          </cell>
          <cell r="C135">
            <v>20</v>
          </cell>
          <cell r="D135" t="str">
            <v>08:30</v>
          </cell>
          <cell r="E135" t="str">
            <v>12/07/2011</v>
          </cell>
          <cell r="F135" t="str">
            <v>D</v>
          </cell>
          <cell r="G135" t="str">
            <v>SOSUN</v>
          </cell>
          <cell r="H135" t="str">
            <v>BOZAN</v>
          </cell>
          <cell r="I135" t="str">
            <v>ALICI</v>
          </cell>
          <cell r="K135" t="str">
            <v>K.YILMAZ</v>
          </cell>
          <cell r="L135" t="str">
            <v>ÇİÇEK</v>
          </cell>
          <cell r="O135" t="str">
            <v>BULUNDU</v>
          </cell>
          <cell r="P135" t="str">
            <v>İ.GÖKMEN</v>
          </cell>
        </row>
        <row r="136">
          <cell r="A136">
            <v>79</v>
          </cell>
          <cell r="B136">
            <v>22</v>
          </cell>
          <cell r="C136">
            <v>25</v>
          </cell>
          <cell r="D136" t="str">
            <v>09:00</v>
          </cell>
          <cell r="E136" t="str">
            <v>12/07/2011</v>
          </cell>
          <cell r="F136" t="str">
            <v>E</v>
          </cell>
          <cell r="G136" t="str">
            <v>ARGUZ</v>
          </cell>
          <cell r="H136" t="str">
            <v>AKSOY</v>
          </cell>
          <cell r="I136" t="str">
            <v>ÖZGÜR</v>
          </cell>
          <cell r="K136" t="str">
            <v>Ü.GÖKMEN</v>
          </cell>
          <cell r="L136" t="str">
            <v>BOZAN</v>
          </cell>
          <cell r="O136" t="str">
            <v>AKARSU</v>
          </cell>
          <cell r="P136" t="str">
            <v>MORKAYA</v>
          </cell>
        </row>
        <row r="137">
          <cell r="A137">
            <v>80</v>
          </cell>
          <cell r="B137">
            <v>29</v>
          </cell>
          <cell r="C137">
            <v>31</v>
          </cell>
          <cell r="D137" t="str">
            <v>09:30</v>
          </cell>
          <cell r="E137" t="str">
            <v>12/07/2011</v>
          </cell>
          <cell r="F137" t="str">
            <v>F</v>
          </cell>
          <cell r="G137" t="str">
            <v>ALICI</v>
          </cell>
          <cell r="H137" t="str">
            <v>ÇİÇEK</v>
          </cell>
          <cell r="I137" t="str">
            <v>KALE</v>
          </cell>
          <cell r="K137" t="str">
            <v>SÜTÇÜ</v>
          </cell>
          <cell r="L137" t="str">
            <v>YILDIRIM</v>
          </cell>
          <cell r="O137" t="str">
            <v>K.KİMYON</v>
          </cell>
          <cell r="P137" t="str">
            <v>UYAR</v>
          </cell>
        </row>
        <row r="138">
          <cell r="A138">
            <v>81</v>
          </cell>
          <cell r="B138">
            <v>32</v>
          </cell>
          <cell r="C138">
            <v>35</v>
          </cell>
          <cell r="D138" t="str">
            <v>10:00</v>
          </cell>
          <cell r="E138" t="str">
            <v>12/07/2011</v>
          </cell>
          <cell r="F138" t="str">
            <v>A</v>
          </cell>
          <cell r="G138" t="str">
            <v>ADIGÜZEL</v>
          </cell>
          <cell r="H138" t="str">
            <v>UYAR</v>
          </cell>
          <cell r="I138" t="str">
            <v>ALICI</v>
          </cell>
          <cell r="K138" t="str">
            <v>Ü.GÖKMEN</v>
          </cell>
          <cell r="L138" t="str">
            <v>İ.YILMAZ</v>
          </cell>
          <cell r="O138" t="str">
            <v>BAYKUŞ</v>
          </cell>
          <cell r="P138" t="str">
            <v>SÜTÇÜ</v>
          </cell>
        </row>
        <row r="139">
          <cell r="A139">
            <v>82</v>
          </cell>
          <cell r="B139">
            <v>36</v>
          </cell>
          <cell r="C139">
            <v>39</v>
          </cell>
          <cell r="D139" t="str">
            <v>10:30</v>
          </cell>
          <cell r="E139" t="str">
            <v>12/07/2011</v>
          </cell>
          <cell r="F139" t="str">
            <v>B</v>
          </cell>
          <cell r="G139" t="str">
            <v>ÖZGÜR</v>
          </cell>
          <cell r="H139" t="str">
            <v>AKARSU</v>
          </cell>
          <cell r="I139" t="str">
            <v>AKSOY</v>
          </cell>
          <cell r="K139" t="str">
            <v>K.KİMYON</v>
          </cell>
          <cell r="L139" t="str">
            <v>İ.GÖKMEN</v>
          </cell>
          <cell r="O139" t="str">
            <v>ÇİÇEK</v>
          </cell>
          <cell r="P139" t="str">
            <v>Ü.GÖKMEN</v>
          </cell>
        </row>
        <row r="140">
          <cell r="A140">
            <v>83</v>
          </cell>
          <cell r="B140">
            <v>43</v>
          </cell>
          <cell r="C140">
            <v>46</v>
          </cell>
          <cell r="D140" t="str">
            <v>11:00</v>
          </cell>
          <cell r="E140" t="str">
            <v>12/07/2011</v>
          </cell>
          <cell r="F140" t="str">
            <v>D</v>
          </cell>
          <cell r="G140" t="str">
            <v>SOSUN</v>
          </cell>
          <cell r="H140" t="str">
            <v>ÖZGÜR</v>
          </cell>
          <cell r="I140" t="str">
            <v>K.KİMYON</v>
          </cell>
          <cell r="K140" t="str">
            <v>Ü.GÖKMEN</v>
          </cell>
          <cell r="L140" t="str">
            <v>K.YILMAZ</v>
          </cell>
          <cell r="O140" t="str">
            <v>AKSOY</v>
          </cell>
          <cell r="P140" t="str">
            <v>UYAR</v>
          </cell>
        </row>
        <row r="141">
          <cell r="A141">
            <v>84</v>
          </cell>
          <cell r="B141">
            <v>33</v>
          </cell>
          <cell r="C141">
            <v>34</v>
          </cell>
          <cell r="D141" t="str">
            <v>11:30</v>
          </cell>
          <cell r="E141" t="str">
            <v>12/07/2011</v>
          </cell>
          <cell r="F141" t="str">
            <v>A</v>
          </cell>
          <cell r="G141" t="str">
            <v>KALE</v>
          </cell>
          <cell r="H141" t="str">
            <v>MORKAYA</v>
          </cell>
          <cell r="I141" t="str">
            <v>ALICI</v>
          </cell>
          <cell r="K141" t="str">
            <v>İ.YILMAZ</v>
          </cell>
          <cell r="L141" t="str">
            <v>ARGUZ</v>
          </cell>
          <cell r="O141" t="str">
            <v>İ.GÖKMEN</v>
          </cell>
          <cell r="P141" t="str">
            <v>BAYKUŞ</v>
          </cell>
        </row>
        <row r="142">
          <cell r="A142">
            <v>85</v>
          </cell>
          <cell r="B142">
            <v>37</v>
          </cell>
          <cell r="C142">
            <v>38</v>
          </cell>
          <cell r="D142" t="str">
            <v>12:00</v>
          </cell>
          <cell r="E142" t="str">
            <v>12/07/2011</v>
          </cell>
          <cell r="F142" t="str">
            <v>B</v>
          </cell>
          <cell r="G142" t="str">
            <v>ARGUZ</v>
          </cell>
          <cell r="H142" t="str">
            <v>İ.YILMAZ</v>
          </cell>
          <cell r="I142" t="str">
            <v>ADIGÜZEL</v>
          </cell>
          <cell r="K142" t="str">
            <v>BULUNDU</v>
          </cell>
          <cell r="L142" t="str">
            <v>MORKAYA</v>
          </cell>
          <cell r="O142" t="str">
            <v>SÜTÇÜ</v>
          </cell>
          <cell r="P142" t="str">
            <v>KALE</v>
          </cell>
        </row>
        <row r="143">
          <cell r="A143">
            <v>86</v>
          </cell>
          <cell r="B143">
            <v>44</v>
          </cell>
          <cell r="C143">
            <v>45</v>
          </cell>
          <cell r="D143" t="str">
            <v>12:30</v>
          </cell>
          <cell r="E143" t="str">
            <v>12/07/2011</v>
          </cell>
          <cell r="F143" t="str">
            <v>D</v>
          </cell>
          <cell r="G143" t="str">
            <v>ADIGÜZEL</v>
          </cell>
          <cell r="H143" t="str">
            <v>SOSUN</v>
          </cell>
          <cell r="I143" t="str">
            <v>ÇİÇEK</v>
          </cell>
          <cell r="K143" t="str">
            <v>K.YILMAZ</v>
          </cell>
          <cell r="L143" t="str">
            <v>BULUNDU</v>
          </cell>
          <cell r="O143" t="str">
            <v>YILDIRIM</v>
          </cell>
          <cell r="P143" t="str">
            <v>İ.GÖKMEN</v>
          </cell>
        </row>
        <row r="144">
          <cell r="A144">
            <v>87</v>
          </cell>
          <cell r="B144">
            <v>5</v>
          </cell>
          <cell r="C144">
            <v>7</v>
          </cell>
          <cell r="D144" t="str">
            <v>13:30</v>
          </cell>
          <cell r="E144" t="str">
            <v>12/07/2011</v>
          </cell>
          <cell r="G144" t="str">
            <v>ÖZGÜR</v>
          </cell>
          <cell r="H144" t="str">
            <v>BOZAN</v>
          </cell>
          <cell r="I144" t="str">
            <v>ALICI</v>
          </cell>
          <cell r="K144" t="str">
            <v>UYAR</v>
          </cell>
          <cell r="L144" t="str">
            <v>İ.GÖKMEN</v>
          </cell>
          <cell r="O144" t="str">
            <v>MORKAYA</v>
          </cell>
          <cell r="P144" t="str">
            <v>K.KİMYON</v>
          </cell>
        </row>
        <row r="145">
          <cell r="A145">
            <v>88</v>
          </cell>
          <cell r="B145">
            <v>4</v>
          </cell>
          <cell r="C145">
            <v>6</v>
          </cell>
          <cell r="D145" t="str">
            <v>14:00</v>
          </cell>
          <cell r="E145" t="str">
            <v>12/07/2011</v>
          </cell>
          <cell r="G145" t="str">
            <v>ADIGÜZEL</v>
          </cell>
          <cell r="H145" t="str">
            <v>AKARSU</v>
          </cell>
          <cell r="I145" t="str">
            <v>ÇİÇEK</v>
          </cell>
          <cell r="K145" t="str">
            <v>BOZAN</v>
          </cell>
          <cell r="L145" t="str">
            <v>ARGUZ</v>
          </cell>
          <cell r="O145" t="str">
            <v>İ.YILMAZ</v>
          </cell>
          <cell r="P145" t="str">
            <v>K.YILMAZ</v>
          </cell>
        </row>
        <row r="146">
          <cell r="A146">
            <v>89</v>
          </cell>
          <cell r="B146">
            <v>13</v>
          </cell>
          <cell r="C146">
            <v>20</v>
          </cell>
          <cell r="D146" t="str">
            <v>14:30</v>
          </cell>
          <cell r="E146" t="str">
            <v>12/07/2011</v>
          </cell>
          <cell r="G146" t="str">
            <v>ARGUZ</v>
          </cell>
          <cell r="H146" t="str">
            <v>İ.YILMAZ</v>
          </cell>
          <cell r="I146" t="str">
            <v>BAYKUŞ</v>
          </cell>
          <cell r="K146" t="str">
            <v>K.YILMAZ</v>
          </cell>
          <cell r="L146" t="str">
            <v>YILDIRIM</v>
          </cell>
          <cell r="O146" t="str">
            <v>SÜTÇÜ</v>
          </cell>
          <cell r="P146" t="str">
            <v>MORKAYA</v>
          </cell>
        </row>
        <row r="147">
          <cell r="A147">
            <v>90</v>
          </cell>
          <cell r="B147">
            <v>15</v>
          </cell>
          <cell r="C147">
            <v>19</v>
          </cell>
          <cell r="D147" t="str">
            <v>15:00</v>
          </cell>
          <cell r="E147" t="str">
            <v>12/07/2011</v>
          </cell>
          <cell r="G147" t="str">
            <v>SOSUN</v>
          </cell>
          <cell r="H147" t="str">
            <v>BULUNDU</v>
          </cell>
          <cell r="I147" t="str">
            <v>ALICI</v>
          </cell>
          <cell r="K147" t="str">
            <v>SÜTÇÜ</v>
          </cell>
          <cell r="L147" t="str">
            <v>BOZAN</v>
          </cell>
          <cell r="O147" t="str">
            <v>AKSOY</v>
          </cell>
          <cell r="P147" t="str">
            <v>Ü.GÖKMEN</v>
          </cell>
        </row>
        <row r="148">
          <cell r="A148">
            <v>91</v>
          </cell>
          <cell r="B148">
            <v>22</v>
          </cell>
          <cell r="C148">
            <v>28</v>
          </cell>
          <cell r="D148" t="str">
            <v>15:30</v>
          </cell>
          <cell r="E148" t="str">
            <v>12/07/2011</v>
          </cell>
          <cell r="G148" t="str">
            <v>ÖZGÜR</v>
          </cell>
          <cell r="H148" t="str">
            <v>AKARSU</v>
          </cell>
          <cell r="I148" t="str">
            <v>K.KİMYON</v>
          </cell>
          <cell r="K148" t="str">
            <v>K.YILMAZ</v>
          </cell>
          <cell r="L148" t="str">
            <v>UYAR</v>
          </cell>
          <cell r="O148" t="str">
            <v>YILDIRIM</v>
          </cell>
          <cell r="P148" t="str">
            <v>İ.YILMAZ</v>
          </cell>
        </row>
        <row r="149">
          <cell r="A149">
            <v>92</v>
          </cell>
          <cell r="B149">
            <v>23</v>
          </cell>
          <cell r="C149">
            <v>30</v>
          </cell>
          <cell r="D149" t="str">
            <v>16:00</v>
          </cell>
          <cell r="E149" t="str">
            <v>12/07/2011</v>
          </cell>
          <cell r="G149" t="str">
            <v>SOSUN</v>
          </cell>
          <cell r="H149" t="str">
            <v>BAYKUŞ</v>
          </cell>
          <cell r="I149" t="str">
            <v>KALE</v>
          </cell>
          <cell r="K149" t="str">
            <v>AKARSU</v>
          </cell>
          <cell r="L149" t="str">
            <v>BULUNDU</v>
          </cell>
          <cell r="O149" t="str">
            <v>SÜTÇÜ</v>
          </cell>
          <cell r="P149" t="str">
            <v>K.YILMAZ</v>
          </cell>
        </row>
        <row r="150">
          <cell r="A150">
            <v>93</v>
          </cell>
          <cell r="B150">
            <v>32</v>
          </cell>
          <cell r="C150">
            <v>36</v>
          </cell>
          <cell r="D150" t="str">
            <v>16:30</v>
          </cell>
          <cell r="E150" t="str">
            <v>12/07/2011</v>
          </cell>
          <cell r="G150" t="str">
            <v>ÖZGÜR</v>
          </cell>
          <cell r="H150" t="str">
            <v>BOZAN</v>
          </cell>
          <cell r="I150" t="str">
            <v>ALICI</v>
          </cell>
          <cell r="K150" t="str">
            <v>KALE</v>
          </cell>
          <cell r="L150" t="str">
            <v>MORKAYA</v>
          </cell>
          <cell r="O150" t="str">
            <v>ÇİÇEK</v>
          </cell>
          <cell r="P150" t="str">
            <v>AKARSU</v>
          </cell>
        </row>
        <row r="151">
          <cell r="A151">
            <v>94</v>
          </cell>
          <cell r="B151">
            <v>35</v>
          </cell>
          <cell r="C151">
            <v>38</v>
          </cell>
          <cell r="D151" t="str">
            <v>17:00</v>
          </cell>
          <cell r="E151" t="str">
            <v>12/07/2011</v>
          </cell>
          <cell r="G151" t="str">
            <v>ADIGÜZEL</v>
          </cell>
          <cell r="H151" t="str">
            <v>K.KİMYON</v>
          </cell>
          <cell r="I151" t="str">
            <v>İ.GÖKMEN</v>
          </cell>
          <cell r="K151" t="str">
            <v>BAYKUŞ</v>
          </cell>
          <cell r="L151" t="str">
            <v>SOSUN</v>
          </cell>
          <cell r="O151" t="str">
            <v>ARGUZ</v>
          </cell>
          <cell r="P151" t="str">
            <v>Ü.GÖKMEN</v>
          </cell>
        </row>
        <row r="152">
          <cell r="A152">
            <v>95</v>
          </cell>
          <cell r="B152">
            <v>42</v>
          </cell>
          <cell r="C152">
            <v>43</v>
          </cell>
          <cell r="D152" t="str">
            <v>17:30</v>
          </cell>
          <cell r="E152" t="str">
            <v>12/07/2011</v>
          </cell>
          <cell r="G152" t="str">
            <v>SOSUN</v>
          </cell>
          <cell r="H152" t="str">
            <v>UYAR</v>
          </cell>
          <cell r="I152" t="str">
            <v>Ü.GÖKMEN</v>
          </cell>
          <cell r="K152" t="str">
            <v>AKARSU</v>
          </cell>
          <cell r="L152" t="str">
            <v>BULUNDU</v>
          </cell>
          <cell r="O152" t="str">
            <v>YILDIRIM</v>
          </cell>
          <cell r="P152" t="str">
            <v>AKSOY</v>
          </cell>
        </row>
        <row r="153">
          <cell r="A153">
            <v>96</v>
          </cell>
          <cell r="B153">
            <v>41</v>
          </cell>
          <cell r="C153">
            <v>46</v>
          </cell>
          <cell r="D153" t="str">
            <v>18:00</v>
          </cell>
          <cell r="E153" t="str">
            <v>12/07/2011</v>
          </cell>
          <cell r="G153" t="str">
            <v>ADIGÜZEL</v>
          </cell>
          <cell r="H153" t="str">
            <v>BAYKUŞ</v>
          </cell>
          <cell r="I153" t="str">
            <v>UYAR</v>
          </cell>
          <cell r="K153" t="str">
            <v>AKSOY</v>
          </cell>
          <cell r="L153" t="str">
            <v>SÜTÇÜ</v>
          </cell>
          <cell r="O153" t="str">
            <v>İ.GÖKMEN</v>
          </cell>
          <cell r="P153" t="str">
            <v>İ.YILMAZ</v>
          </cell>
        </row>
        <row r="154">
          <cell r="A154">
            <v>97</v>
          </cell>
          <cell r="B154">
            <v>7</v>
          </cell>
          <cell r="C154">
            <v>6</v>
          </cell>
          <cell r="D154" t="str">
            <v>18:30</v>
          </cell>
          <cell r="E154" t="str">
            <v>12/07/2011</v>
          </cell>
          <cell r="G154" t="str">
            <v>SOSUN</v>
          </cell>
          <cell r="H154" t="str">
            <v>YILDIRIM</v>
          </cell>
          <cell r="I154" t="str">
            <v>ALICI</v>
          </cell>
          <cell r="K154" t="str">
            <v>KALE</v>
          </cell>
          <cell r="L154" t="str">
            <v>ARGUZ</v>
          </cell>
          <cell r="O154" t="str">
            <v>BULUNDU</v>
          </cell>
          <cell r="P154" t="str">
            <v>BAYKUŞ</v>
          </cell>
        </row>
        <row r="155">
          <cell r="A155">
            <v>98</v>
          </cell>
          <cell r="B155">
            <v>13</v>
          </cell>
          <cell r="C155">
            <v>19</v>
          </cell>
          <cell r="D155" t="str">
            <v>19:00</v>
          </cell>
          <cell r="E155" t="str">
            <v>12/07/2011</v>
          </cell>
          <cell r="G155" t="str">
            <v>ADIGÜZEL</v>
          </cell>
          <cell r="H155" t="str">
            <v>BULUNDU</v>
          </cell>
          <cell r="I155" t="str">
            <v>YILDIRIM</v>
          </cell>
          <cell r="K155" t="str">
            <v>AKSOY</v>
          </cell>
          <cell r="L155" t="str">
            <v>BOZAN</v>
          </cell>
          <cell r="O155" t="str">
            <v>ÇİÇEK</v>
          </cell>
          <cell r="P155" t="str">
            <v>KALE</v>
          </cell>
        </row>
        <row r="156">
          <cell r="A156">
            <v>99</v>
          </cell>
          <cell r="B156">
            <v>28</v>
          </cell>
          <cell r="C156">
            <v>23</v>
          </cell>
          <cell r="D156" t="str">
            <v>19:30</v>
          </cell>
          <cell r="E156" t="str">
            <v>12/07/2011</v>
          </cell>
          <cell r="G156" t="str">
            <v>ÖZGÜR</v>
          </cell>
          <cell r="H156" t="str">
            <v>ÇİÇEK</v>
          </cell>
          <cell r="I156" t="str">
            <v>AKSOY</v>
          </cell>
          <cell r="K156" t="str">
            <v>SÜTÇÜ</v>
          </cell>
          <cell r="L156" t="str">
            <v>ARGUZ</v>
          </cell>
          <cell r="O156" t="str">
            <v>UYAR</v>
          </cell>
          <cell r="P156" t="str">
            <v>MORKAYA</v>
          </cell>
        </row>
        <row r="158">
          <cell r="A158">
            <v>100</v>
          </cell>
          <cell r="B158">
            <v>32</v>
          </cell>
          <cell r="C158">
            <v>38</v>
          </cell>
          <cell r="D158" t="str">
            <v>08:30</v>
          </cell>
          <cell r="E158" t="str">
            <v>13/07/2011</v>
          </cell>
          <cell r="G158" t="str">
            <v>SOSUN</v>
          </cell>
          <cell r="H158" t="str">
            <v>AKARSU</v>
          </cell>
          <cell r="I158" t="str">
            <v>BOZAN</v>
          </cell>
          <cell r="K158" t="str">
            <v>KALE</v>
          </cell>
          <cell r="L158" t="str">
            <v>MORKAYA</v>
          </cell>
          <cell r="O158" t="str">
            <v>SÜTÇÜ</v>
          </cell>
          <cell r="P158" t="str">
            <v>ÇİÇEK</v>
          </cell>
        </row>
        <row r="159">
          <cell r="A159">
            <v>101</v>
          </cell>
          <cell r="B159">
            <v>46</v>
          </cell>
          <cell r="C159">
            <v>43</v>
          </cell>
          <cell r="D159" t="str">
            <v>09:00</v>
          </cell>
          <cell r="E159" t="str">
            <v>13/07/2011</v>
          </cell>
          <cell r="G159" t="str">
            <v>ÖZGÜR</v>
          </cell>
          <cell r="H159" t="str">
            <v>BULUNDU</v>
          </cell>
          <cell r="I159" t="str">
            <v>AKARSU</v>
          </cell>
          <cell r="K159" t="str">
            <v>Ü.GÖKMEN</v>
          </cell>
          <cell r="L159" t="str">
            <v>ÇİÇEK</v>
          </cell>
          <cell r="O159" t="str">
            <v>BOZAN</v>
          </cell>
          <cell r="P159" t="str">
            <v>K.YILMAZ</v>
          </cell>
        </row>
        <row r="160">
          <cell r="A160">
            <v>102</v>
          </cell>
          <cell r="B160">
            <v>6</v>
          </cell>
          <cell r="C160">
            <v>13</v>
          </cell>
          <cell r="D160" t="str">
            <v>09:30</v>
          </cell>
          <cell r="E160" t="str">
            <v>13/07/2011</v>
          </cell>
          <cell r="G160" t="str">
            <v>ADIGÜZEL</v>
          </cell>
          <cell r="H160" t="str">
            <v>BOZAN</v>
          </cell>
          <cell r="I160" t="str">
            <v>ALICI</v>
          </cell>
          <cell r="K160" t="str">
            <v>K.YILMAZ</v>
          </cell>
          <cell r="L160" t="str">
            <v>ARGUZ</v>
          </cell>
          <cell r="O160" t="str">
            <v>MORKAYA</v>
          </cell>
          <cell r="P160" t="str">
            <v>İ.GÖKMEN</v>
          </cell>
        </row>
        <row r="161">
          <cell r="A161">
            <v>103</v>
          </cell>
          <cell r="B161">
            <v>32</v>
          </cell>
          <cell r="C161">
            <v>46</v>
          </cell>
          <cell r="D161" t="str">
            <v>10:30</v>
          </cell>
          <cell r="E161" t="str">
            <v>13/07/2011</v>
          </cell>
          <cell r="G161" t="str">
            <v>SOSUN</v>
          </cell>
          <cell r="H161" t="str">
            <v>AKSOY</v>
          </cell>
          <cell r="I161" t="str">
            <v>BAYKUŞ</v>
          </cell>
          <cell r="K161" t="str">
            <v>AKSOY</v>
          </cell>
          <cell r="L161" t="str">
            <v>AKARSU</v>
          </cell>
          <cell r="O161" t="str">
            <v>KALE</v>
          </cell>
          <cell r="P161" t="str">
            <v>YILDIRIM</v>
          </cell>
        </row>
        <row r="162">
          <cell r="A162">
            <v>104</v>
          </cell>
          <cell r="B162">
            <v>38</v>
          </cell>
          <cell r="C162">
            <v>43</v>
          </cell>
          <cell r="D162" t="str">
            <v>11:00</v>
          </cell>
          <cell r="E162" t="str">
            <v>13/07/2011</v>
          </cell>
          <cell r="G162" t="str">
            <v>ÖZGÜR</v>
          </cell>
          <cell r="H162" t="str">
            <v>İ.YILMAZ</v>
          </cell>
          <cell r="I162" t="str">
            <v>BULUNDU</v>
          </cell>
          <cell r="K162" t="str">
            <v>K.YILMAZ</v>
          </cell>
          <cell r="L162" t="str">
            <v>SÜTÇÜ</v>
          </cell>
          <cell r="O162" t="str">
            <v>UYAR</v>
          </cell>
          <cell r="P162" t="str">
            <v>AKSOY</v>
          </cell>
        </row>
        <row r="163">
          <cell r="A163">
            <v>105</v>
          </cell>
          <cell r="B163">
            <v>28</v>
          </cell>
          <cell r="C163">
            <v>6</v>
          </cell>
          <cell r="D163" t="str">
            <v>11:30</v>
          </cell>
          <cell r="E163" t="str">
            <v>13/07/2011</v>
          </cell>
          <cell r="G163" t="str">
            <v>SOSUN</v>
          </cell>
          <cell r="H163" t="str">
            <v>ARGUZ</v>
          </cell>
          <cell r="I163" t="str">
            <v>ALICI</v>
          </cell>
          <cell r="K163" t="str">
            <v>Ü.GÖKMEN</v>
          </cell>
          <cell r="L163" t="str">
            <v>BAYKUŞ</v>
          </cell>
          <cell r="O163" t="str">
            <v>İ.YILMAZ</v>
          </cell>
          <cell r="P163" t="str">
            <v>ARGUZ</v>
          </cell>
        </row>
        <row r="164">
          <cell r="A164">
            <v>106</v>
          </cell>
          <cell r="B164">
            <v>32</v>
          </cell>
          <cell r="C164">
            <v>43</v>
          </cell>
          <cell r="D164" t="str">
            <v>12:30</v>
          </cell>
          <cell r="E164" t="str">
            <v>13/07/2011</v>
          </cell>
          <cell r="G164" t="str">
            <v>ÖZGÜR</v>
          </cell>
          <cell r="H164" t="str">
            <v>ADIGÜZEL</v>
          </cell>
          <cell r="I164" t="str">
            <v>YILDIRIM</v>
          </cell>
          <cell r="K164" t="str">
            <v>UYAR</v>
          </cell>
          <cell r="L164" t="str">
            <v>MORKAYA</v>
          </cell>
          <cell r="O164" t="str">
            <v>BULUNDU</v>
          </cell>
          <cell r="P164" t="str">
            <v>YILDIRIM</v>
          </cell>
        </row>
        <row r="165">
          <cell r="A165">
            <v>107</v>
          </cell>
          <cell r="B165">
            <v>38</v>
          </cell>
          <cell r="C165">
            <v>46</v>
          </cell>
          <cell r="D165">
            <v>0.5416666666666666</v>
          </cell>
          <cell r="E165" t="str">
            <v>13/07/2011</v>
          </cell>
          <cell r="G165" t="str">
            <v>ADIGÜZEL</v>
          </cell>
          <cell r="H165" t="str">
            <v>ÇİÇEK</v>
          </cell>
          <cell r="I165" t="str">
            <v>İ.GÖKMEN</v>
          </cell>
          <cell r="K165" t="str">
            <v>KALE</v>
          </cell>
          <cell r="L165" t="str">
            <v>SÜTÇÜ</v>
          </cell>
          <cell r="O165" t="str">
            <v>BAYKUŞ</v>
          </cell>
          <cell r="P165" t="str">
            <v>UYAR</v>
          </cell>
        </row>
        <row r="166">
          <cell r="A166">
            <v>108</v>
          </cell>
          <cell r="B166">
            <v>13</v>
          </cell>
          <cell r="C166">
            <v>28</v>
          </cell>
          <cell r="D166">
            <v>0.5625</v>
          </cell>
          <cell r="E166" t="str">
            <v>13/07/2011</v>
          </cell>
          <cell r="G166" t="str">
            <v>SOSUN</v>
          </cell>
          <cell r="H166" t="str">
            <v>ÖZGÜR</v>
          </cell>
          <cell r="I166" t="str">
            <v>ALICI</v>
          </cell>
          <cell r="K166" t="str">
            <v>İ.YILMAZ</v>
          </cell>
          <cell r="L166" t="str">
            <v>ARGUZ</v>
          </cell>
          <cell r="O166" t="str">
            <v>Ü.GÖKMEN</v>
          </cell>
          <cell r="P166" t="str">
            <v>İ.GÖKMEN</v>
          </cell>
        </row>
        <row r="167">
          <cell r="A167">
            <v>109</v>
          </cell>
        </row>
        <row r="168">
          <cell r="A168">
            <v>110</v>
          </cell>
        </row>
        <row r="169">
          <cell r="A169">
            <v>111</v>
          </cell>
        </row>
        <row r="170">
          <cell r="A170">
            <v>112</v>
          </cell>
        </row>
        <row r="171">
          <cell r="A171">
            <v>113</v>
          </cell>
        </row>
        <row r="172">
          <cell r="A172">
            <v>114</v>
          </cell>
        </row>
        <row r="173">
          <cell r="A173">
            <v>115</v>
          </cell>
        </row>
        <row r="174">
          <cell r="A174">
            <v>116</v>
          </cell>
        </row>
        <row r="175">
          <cell r="A175">
            <v>117</v>
          </cell>
        </row>
        <row r="176">
          <cell r="A176">
            <v>118</v>
          </cell>
        </row>
        <row r="177">
          <cell r="A177">
            <v>119</v>
          </cell>
        </row>
        <row r="178">
          <cell r="A178">
            <v>120</v>
          </cell>
        </row>
        <row r="179">
          <cell r="A179">
            <v>121</v>
          </cell>
        </row>
        <row r="180">
          <cell r="A180">
            <v>122</v>
          </cell>
        </row>
        <row r="181">
          <cell r="A181">
            <v>123</v>
          </cell>
        </row>
        <row r="182">
          <cell r="A182">
            <v>124</v>
          </cell>
        </row>
        <row r="183">
          <cell r="A183">
            <v>125</v>
          </cell>
        </row>
        <row r="184">
          <cell r="A184">
            <v>126</v>
          </cell>
        </row>
        <row r="185">
          <cell r="A185">
            <v>127</v>
          </cell>
        </row>
        <row r="186">
          <cell r="A186">
            <v>128</v>
          </cell>
        </row>
        <row r="187">
          <cell r="A187">
            <v>129</v>
          </cell>
        </row>
        <row r="188">
          <cell r="A188">
            <v>130</v>
          </cell>
        </row>
        <row r="189">
          <cell r="A189">
            <v>131</v>
          </cell>
        </row>
        <row r="190">
          <cell r="A190">
            <v>132</v>
          </cell>
        </row>
        <row r="191">
          <cell r="A191">
            <v>133</v>
          </cell>
        </row>
        <row r="192">
          <cell r="A192">
            <v>134</v>
          </cell>
        </row>
        <row r="193">
          <cell r="A193">
            <v>135</v>
          </cell>
        </row>
        <row r="194">
          <cell r="A194">
            <v>136</v>
          </cell>
        </row>
        <row r="195">
          <cell r="A195">
            <v>137</v>
          </cell>
        </row>
        <row r="196">
          <cell r="A196">
            <v>138</v>
          </cell>
        </row>
        <row r="197">
          <cell r="A197">
            <v>139</v>
          </cell>
        </row>
        <row r="198">
          <cell r="A198">
            <v>140</v>
          </cell>
        </row>
        <row r="199">
          <cell r="A199">
            <v>141</v>
          </cell>
        </row>
        <row r="200">
          <cell r="A200">
            <v>142</v>
          </cell>
        </row>
        <row r="201">
          <cell r="A201">
            <v>143</v>
          </cell>
        </row>
        <row r="202">
          <cell r="A202">
            <v>144</v>
          </cell>
        </row>
        <row r="203">
          <cell r="A203">
            <v>145</v>
          </cell>
        </row>
        <row r="204">
          <cell r="A204">
            <v>146</v>
          </cell>
        </row>
        <row r="205">
          <cell r="A205">
            <v>147</v>
          </cell>
        </row>
        <row r="206">
          <cell r="A206">
            <v>148</v>
          </cell>
        </row>
        <row r="207">
          <cell r="A207">
            <v>149</v>
          </cell>
        </row>
        <row r="208">
          <cell r="A208">
            <v>150</v>
          </cell>
        </row>
        <row r="209">
          <cell r="A209">
            <v>151</v>
          </cell>
        </row>
        <row r="210">
          <cell r="A210">
            <v>152</v>
          </cell>
        </row>
        <row r="211">
          <cell r="A211">
            <v>153</v>
          </cell>
        </row>
        <row r="212">
          <cell r="A212">
            <v>154</v>
          </cell>
        </row>
        <row r="213">
          <cell r="A213">
            <v>155</v>
          </cell>
        </row>
        <row r="214">
          <cell r="A214">
            <v>156</v>
          </cell>
        </row>
        <row r="215">
          <cell r="A215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59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2.140625" style="0" customWidth="1"/>
    <col min="2" max="7" width="4.00390625" style="0" customWidth="1"/>
    <col min="8" max="8" width="4.57421875" style="0" customWidth="1"/>
    <col min="9" max="9" width="4.00390625" style="0" customWidth="1"/>
    <col min="10" max="10" width="4.57421875" style="0" customWidth="1"/>
    <col min="11" max="12" width="4.00390625" style="0" customWidth="1"/>
    <col min="13" max="13" width="4.7109375" style="0" customWidth="1"/>
    <col min="14" max="14" width="4.8515625" style="0" customWidth="1"/>
    <col min="15" max="15" width="4.00390625" style="0" customWidth="1"/>
    <col min="16" max="17" width="4.421875" style="0" customWidth="1"/>
    <col min="18" max="18" width="4.00390625" style="0" customWidth="1"/>
    <col min="19" max="19" width="4.7109375" style="0" customWidth="1"/>
    <col min="20" max="20" width="4.00390625" style="0" customWidth="1"/>
    <col min="21" max="21" width="16.28125" style="0" customWidth="1"/>
    <col min="22" max="28" width="3.7109375" style="0" bestFit="1" customWidth="1"/>
    <col min="29" max="29" width="4.00390625" style="0" customWidth="1"/>
  </cols>
  <sheetData>
    <row r="1" spans="1:29" ht="18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7:29" ht="58.5" thickBot="1">
      <c r="G2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2" t="s">
        <v>5</v>
      </c>
      <c r="AA2" s="2" t="s">
        <v>6</v>
      </c>
      <c r="AB2" s="2" t="s">
        <v>7</v>
      </c>
      <c r="AC2" s="2" t="s">
        <v>8</v>
      </c>
    </row>
    <row r="3" spans="1:29" ht="26.25">
      <c r="A3" s="3" t="s">
        <v>9</v>
      </c>
      <c r="B3" s="4"/>
      <c r="C3" s="5"/>
      <c r="D3" s="6"/>
      <c r="E3" s="7">
        <v>14</v>
      </c>
      <c r="F3" s="8" t="s">
        <v>10</v>
      </c>
      <c r="G3" s="9">
        <v>5</v>
      </c>
      <c r="H3" s="7">
        <v>10</v>
      </c>
      <c r="I3" s="8" t="s">
        <v>10</v>
      </c>
      <c r="J3" s="9">
        <v>6</v>
      </c>
      <c r="K3" s="7">
        <v>7</v>
      </c>
      <c r="L3" s="8" t="s">
        <v>10</v>
      </c>
      <c r="M3" s="9">
        <v>15</v>
      </c>
      <c r="N3" s="10">
        <v>10</v>
      </c>
      <c r="O3" s="11" t="s">
        <v>10</v>
      </c>
      <c r="P3" s="12">
        <v>10</v>
      </c>
      <c r="T3" s="13">
        <v>1</v>
      </c>
      <c r="U3" s="14" t="s">
        <v>11</v>
      </c>
      <c r="V3" s="12">
        <v>4</v>
      </c>
      <c r="W3" s="12">
        <v>3</v>
      </c>
      <c r="X3" s="12">
        <v>0</v>
      </c>
      <c r="Y3" s="12">
        <v>1</v>
      </c>
      <c r="Z3" s="12">
        <v>30</v>
      </c>
      <c r="AA3" s="12">
        <v>24</v>
      </c>
      <c r="AB3" s="12">
        <v>6</v>
      </c>
      <c r="AC3" s="12">
        <v>10</v>
      </c>
    </row>
    <row r="4" spans="1:29" ht="26.25">
      <c r="A4" s="3" t="s">
        <v>12</v>
      </c>
      <c r="B4" s="15">
        <v>5</v>
      </c>
      <c r="C4" s="16" t="s">
        <v>10</v>
      </c>
      <c r="D4" s="17">
        <v>14</v>
      </c>
      <c r="E4" s="18"/>
      <c r="F4" s="19"/>
      <c r="G4" s="20"/>
      <c r="H4" s="21"/>
      <c r="I4" s="16" t="s">
        <v>10</v>
      </c>
      <c r="J4" s="22"/>
      <c r="K4" s="15">
        <v>6</v>
      </c>
      <c r="L4" s="16" t="s">
        <v>10</v>
      </c>
      <c r="M4" s="17">
        <v>14</v>
      </c>
      <c r="N4" s="17" t="s">
        <v>13</v>
      </c>
      <c r="O4" s="23" t="s">
        <v>10</v>
      </c>
      <c r="P4" s="12" t="s">
        <v>14</v>
      </c>
      <c r="T4" s="13">
        <v>2</v>
      </c>
      <c r="U4" s="14" t="s">
        <v>15</v>
      </c>
      <c r="V4" s="12">
        <v>4</v>
      </c>
      <c r="W4" s="12">
        <v>3</v>
      </c>
      <c r="X4" s="12">
        <v>1</v>
      </c>
      <c r="Y4" s="12">
        <v>0</v>
      </c>
      <c r="Z4" s="12">
        <v>46</v>
      </c>
      <c r="AA4" s="12">
        <v>32</v>
      </c>
      <c r="AB4" s="12">
        <v>14</v>
      </c>
      <c r="AC4" s="12">
        <v>9</v>
      </c>
    </row>
    <row r="5" spans="1:29" ht="26.25">
      <c r="A5" s="3" t="s">
        <v>16</v>
      </c>
      <c r="B5" s="15">
        <v>6</v>
      </c>
      <c r="C5" s="16" t="s">
        <v>10</v>
      </c>
      <c r="D5" s="17">
        <v>10</v>
      </c>
      <c r="E5" s="21"/>
      <c r="F5" s="16" t="s">
        <v>10</v>
      </c>
      <c r="G5" s="21"/>
      <c r="H5" s="18"/>
      <c r="I5" s="19"/>
      <c r="J5" s="20"/>
      <c r="K5" s="15">
        <v>7</v>
      </c>
      <c r="L5" s="16" t="s">
        <v>10</v>
      </c>
      <c r="M5" s="17">
        <v>10</v>
      </c>
      <c r="N5" s="24">
        <v>7</v>
      </c>
      <c r="O5" s="23" t="s">
        <v>10</v>
      </c>
      <c r="P5" s="12">
        <v>8</v>
      </c>
      <c r="T5" s="13">
        <v>3</v>
      </c>
      <c r="U5" s="14" t="s">
        <v>9</v>
      </c>
      <c r="V5" s="12">
        <v>4</v>
      </c>
      <c r="W5" s="12">
        <v>2</v>
      </c>
      <c r="X5" s="12">
        <v>1</v>
      </c>
      <c r="Y5" s="12">
        <v>1</v>
      </c>
      <c r="Z5" s="12">
        <v>41</v>
      </c>
      <c r="AA5" s="12">
        <v>36</v>
      </c>
      <c r="AB5" s="12">
        <v>5</v>
      </c>
      <c r="AC5" s="12">
        <v>7</v>
      </c>
    </row>
    <row r="6" spans="1:29" ht="26.25">
      <c r="A6" s="3" t="s">
        <v>15</v>
      </c>
      <c r="B6" s="15">
        <v>15</v>
      </c>
      <c r="C6" s="16" t="s">
        <v>10</v>
      </c>
      <c r="D6" s="17">
        <v>7</v>
      </c>
      <c r="E6" s="15">
        <v>14</v>
      </c>
      <c r="F6" s="16" t="s">
        <v>10</v>
      </c>
      <c r="G6" s="17">
        <v>6</v>
      </c>
      <c r="H6" s="15">
        <v>10</v>
      </c>
      <c r="I6" s="16" t="s">
        <v>10</v>
      </c>
      <c r="J6" s="17">
        <v>7</v>
      </c>
      <c r="K6" s="18"/>
      <c r="L6" s="25"/>
      <c r="M6" s="20"/>
      <c r="N6" s="24">
        <v>7</v>
      </c>
      <c r="O6" s="23" t="s">
        <v>10</v>
      </c>
      <c r="P6" s="12">
        <v>12</v>
      </c>
      <c r="T6" s="13">
        <v>4</v>
      </c>
      <c r="U6" s="14" t="s">
        <v>12</v>
      </c>
      <c r="V6" s="12">
        <v>4</v>
      </c>
      <c r="W6" s="12">
        <v>0</v>
      </c>
      <c r="X6" s="12">
        <v>4</v>
      </c>
      <c r="Y6" s="12">
        <v>0</v>
      </c>
      <c r="Z6" s="12">
        <v>11</v>
      </c>
      <c r="AA6" s="12">
        <v>28</v>
      </c>
      <c r="AB6" s="12">
        <v>-17</v>
      </c>
      <c r="AC6" s="12">
        <v>0</v>
      </c>
    </row>
    <row r="7" spans="1:29" ht="26.25">
      <c r="A7" s="3" t="s">
        <v>17</v>
      </c>
      <c r="B7" s="15">
        <v>10</v>
      </c>
      <c r="C7" s="16" t="s">
        <v>10</v>
      </c>
      <c r="D7" s="17">
        <v>10</v>
      </c>
      <c r="E7" s="15" t="s">
        <v>14</v>
      </c>
      <c r="F7" s="16" t="s">
        <v>10</v>
      </c>
      <c r="G7" s="17" t="s">
        <v>13</v>
      </c>
      <c r="H7" s="15">
        <v>8</v>
      </c>
      <c r="I7" s="16" t="s">
        <v>10</v>
      </c>
      <c r="J7" s="17">
        <v>7</v>
      </c>
      <c r="K7" s="15">
        <v>12</v>
      </c>
      <c r="L7" s="16" t="s">
        <v>10</v>
      </c>
      <c r="M7" s="17">
        <v>7</v>
      </c>
      <c r="N7" s="25"/>
      <c r="O7" s="25"/>
      <c r="P7" s="26"/>
      <c r="T7" s="13">
        <v>5</v>
      </c>
      <c r="U7" s="14" t="s">
        <v>16</v>
      </c>
      <c r="V7" s="12">
        <v>4</v>
      </c>
      <c r="W7" s="12">
        <v>0</v>
      </c>
      <c r="X7" s="12">
        <v>4</v>
      </c>
      <c r="Y7" s="12">
        <v>0</v>
      </c>
      <c r="Z7" s="12">
        <v>20</v>
      </c>
      <c r="AA7" s="12">
        <v>28</v>
      </c>
      <c r="AB7" s="12">
        <v>-8</v>
      </c>
      <c r="AC7" s="12">
        <v>0</v>
      </c>
    </row>
    <row r="8" spans="1:16" ht="21" customHeight="1" thickBot="1">
      <c r="A8" s="3"/>
      <c r="B8" s="3" t="s">
        <v>9</v>
      </c>
      <c r="C8" s="27"/>
      <c r="D8" s="28"/>
      <c r="E8" s="3" t="s">
        <v>12</v>
      </c>
      <c r="F8" s="27"/>
      <c r="G8" s="28"/>
      <c r="H8" s="3" t="s">
        <v>16</v>
      </c>
      <c r="I8" s="27"/>
      <c r="J8" s="28"/>
      <c r="K8" s="3" t="s">
        <v>15</v>
      </c>
      <c r="L8" s="27"/>
      <c r="M8" s="28"/>
      <c r="N8" s="88" t="s">
        <v>17</v>
      </c>
      <c r="O8" s="89"/>
      <c r="P8" s="90"/>
    </row>
    <row r="9" spans="1:29" s="31" customFormat="1" ht="1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7:29" ht="58.5" customHeight="1" thickBot="1">
      <c r="G10" t="s">
        <v>18</v>
      </c>
      <c r="V10" s="1" t="s">
        <v>1</v>
      </c>
      <c r="W10" s="1" t="s">
        <v>2</v>
      </c>
      <c r="X10" s="1" t="s">
        <v>3</v>
      </c>
      <c r="Y10" s="1" t="s">
        <v>4</v>
      </c>
      <c r="Z10" s="2" t="s">
        <v>5</v>
      </c>
      <c r="AA10" s="2" t="s">
        <v>6</v>
      </c>
      <c r="AB10" s="2" t="s">
        <v>7</v>
      </c>
      <c r="AC10" s="2" t="s">
        <v>8</v>
      </c>
    </row>
    <row r="11" spans="1:29" ht="26.25">
      <c r="A11" s="3" t="s">
        <v>19</v>
      </c>
      <c r="B11" s="4"/>
      <c r="C11" s="5"/>
      <c r="D11" s="6"/>
      <c r="E11" s="7">
        <v>10</v>
      </c>
      <c r="F11" s="8" t="s">
        <v>10</v>
      </c>
      <c r="G11" s="9">
        <v>6</v>
      </c>
      <c r="H11" s="7">
        <v>13</v>
      </c>
      <c r="I11" s="8" t="s">
        <v>10</v>
      </c>
      <c r="J11" s="9">
        <v>3</v>
      </c>
      <c r="K11" s="7">
        <v>14</v>
      </c>
      <c r="L11" s="8" t="s">
        <v>10</v>
      </c>
      <c r="M11" s="9">
        <v>12</v>
      </c>
      <c r="N11" s="10">
        <v>18</v>
      </c>
      <c r="O11" s="8" t="s">
        <v>10</v>
      </c>
      <c r="P11" s="12">
        <v>8</v>
      </c>
      <c r="T11" s="13">
        <v>1</v>
      </c>
      <c r="U11" s="3" t="s">
        <v>19</v>
      </c>
      <c r="V11" s="12">
        <v>4</v>
      </c>
      <c r="W11" s="12">
        <v>4</v>
      </c>
      <c r="X11" s="12">
        <v>0</v>
      </c>
      <c r="Y11" s="12">
        <v>0</v>
      </c>
      <c r="Z11" s="12">
        <v>55</v>
      </c>
      <c r="AA11" s="12">
        <v>29</v>
      </c>
      <c r="AB11" s="12">
        <v>26</v>
      </c>
      <c r="AC11" s="12">
        <v>12</v>
      </c>
    </row>
    <row r="12" spans="1:29" ht="26.25">
      <c r="A12" s="3" t="s">
        <v>20</v>
      </c>
      <c r="B12" s="15">
        <v>6</v>
      </c>
      <c r="C12" s="16" t="s">
        <v>10</v>
      </c>
      <c r="D12" s="17">
        <v>10</v>
      </c>
      <c r="E12" s="18"/>
      <c r="F12" s="19"/>
      <c r="G12" s="20"/>
      <c r="H12" s="15">
        <v>5</v>
      </c>
      <c r="I12" s="16" t="s">
        <v>10</v>
      </c>
      <c r="J12" s="17">
        <v>5</v>
      </c>
      <c r="K12" s="15">
        <v>10</v>
      </c>
      <c r="L12" s="16" t="s">
        <v>10</v>
      </c>
      <c r="M12" s="17">
        <v>7</v>
      </c>
      <c r="N12" s="24">
        <v>5</v>
      </c>
      <c r="O12" s="16" t="s">
        <v>10</v>
      </c>
      <c r="P12" s="12">
        <v>1</v>
      </c>
      <c r="T12" s="13">
        <v>2</v>
      </c>
      <c r="U12" s="3" t="s">
        <v>20</v>
      </c>
      <c r="V12" s="12">
        <v>4</v>
      </c>
      <c r="W12" s="12">
        <v>2</v>
      </c>
      <c r="X12" s="12">
        <v>1</v>
      </c>
      <c r="Y12" s="12">
        <v>1</v>
      </c>
      <c r="Z12" s="12">
        <v>26</v>
      </c>
      <c r="AA12" s="12">
        <v>23</v>
      </c>
      <c r="AB12" s="12">
        <v>3</v>
      </c>
      <c r="AC12" s="12">
        <v>7</v>
      </c>
    </row>
    <row r="13" spans="1:29" ht="26.25">
      <c r="A13" s="3" t="s">
        <v>21</v>
      </c>
      <c r="B13" s="15">
        <v>3</v>
      </c>
      <c r="C13" s="16" t="s">
        <v>10</v>
      </c>
      <c r="D13" s="17">
        <v>13</v>
      </c>
      <c r="E13" s="15">
        <v>5</v>
      </c>
      <c r="F13" s="16" t="s">
        <v>10</v>
      </c>
      <c r="G13" s="17">
        <v>5</v>
      </c>
      <c r="H13" s="18"/>
      <c r="I13" s="19"/>
      <c r="J13" s="20"/>
      <c r="K13" s="15">
        <v>9</v>
      </c>
      <c r="L13" s="16" t="s">
        <v>10</v>
      </c>
      <c r="M13" s="17">
        <v>9</v>
      </c>
      <c r="N13" s="24">
        <v>15</v>
      </c>
      <c r="O13" s="16" t="s">
        <v>10</v>
      </c>
      <c r="P13" s="12">
        <v>10</v>
      </c>
      <c r="T13" s="13">
        <v>3</v>
      </c>
      <c r="U13" s="3" t="s">
        <v>21</v>
      </c>
      <c r="V13" s="12">
        <v>4</v>
      </c>
      <c r="W13" s="12">
        <v>1</v>
      </c>
      <c r="X13" s="12">
        <v>1</v>
      </c>
      <c r="Y13" s="12">
        <v>2</v>
      </c>
      <c r="Z13" s="12">
        <v>32</v>
      </c>
      <c r="AA13" s="12">
        <v>37</v>
      </c>
      <c r="AB13" s="12">
        <v>-5</v>
      </c>
      <c r="AC13" s="12">
        <v>5</v>
      </c>
    </row>
    <row r="14" spans="1:29" ht="26.25">
      <c r="A14" s="3" t="s">
        <v>22</v>
      </c>
      <c r="B14" s="15">
        <v>12</v>
      </c>
      <c r="C14" s="16" t="s">
        <v>10</v>
      </c>
      <c r="D14" s="17">
        <v>14</v>
      </c>
      <c r="E14" s="15">
        <v>7</v>
      </c>
      <c r="F14" s="16" t="s">
        <v>10</v>
      </c>
      <c r="G14" s="17">
        <v>10</v>
      </c>
      <c r="H14" s="15">
        <v>9</v>
      </c>
      <c r="I14" s="16" t="s">
        <v>10</v>
      </c>
      <c r="J14" s="17">
        <v>9</v>
      </c>
      <c r="K14" s="18"/>
      <c r="L14" s="25"/>
      <c r="M14" s="20"/>
      <c r="N14" s="24">
        <v>13</v>
      </c>
      <c r="O14" s="16" t="s">
        <v>10</v>
      </c>
      <c r="P14" s="12">
        <v>12</v>
      </c>
      <c r="T14" s="13">
        <v>4</v>
      </c>
      <c r="U14" s="3" t="s">
        <v>22</v>
      </c>
      <c r="V14" s="12">
        <v>4</v>
      </c>
      <c r="W14" s="12">
        <v>1</v>
      </c>
      <c r="X14" s="12">
        <v>2</v>
      </c>
      <c r="Y14" s="12">
        <v>1</v>
      </c>
      <c r="Z14" s="12">
        <v>41</v>
      </c>
      <c r="AA14" s="12">
        <v>45</v>
      </c>
      <c r="AB14" s="12">
        <v>-4</v>
      </c>
      <c r="AC14" s="12">
        <v>4</v>
      </c>
    </row>
    <row r="15" spans="1:29" ht="27" thickBot="1">
      <c r="A15" s="3" t="s">
        <v>23</v>
      </c>
      <c r="B15" s="15">
        <v>8</v>
      </c>
      <c r="C15" s="16" t="s">
        <v>10</v>
      </c>
      <c r="D15" s="17">
        <v>18</v>
      </c>
      <c r="E15" s="15">
        <v>1</v>
      </c>
      <c r="F15" s="16" t="s">
        <v>10</v>
      </c>
      <c r="G15" s="17">
        <v>5</v>
      </c>
      <c r="H15" s="15">
        <v>10</v>
      </c>
      <c r="I15" s="16" t="s">
        <v>10</v>
      </c>
      <c r="J15" s="17">
        <v>15</v>
      </c>
      <c r="K15" s="15">
        <v>12</v>
      </c>
      <c r="L15" s="16" t="s">
        <v>10</v>
      </c>
      <c r="M15" s="17">
        <v>13</v>
      </c>
      <c r="N15" s="25"/>
      <c r="O15" s="25"/>
      <c r="P15" s="26"/>
      <c r="T15" s="13">
        <v>5</v>
      </c>
      <c r="U15" s="3" t="s">
        <v>23</v>
      </c>
      <c r="V15" s="12">
        <v>4</v>
      </c>
      <c r="W15" s="12">
        <v>0</v>
      </c>
      <c r="X15" s="12">
        <v>4</v>
      </c>
      <c r="Y15" s="12">
        <v>0</v>
      </c>
      <c r="Z15" s="12">
        <v>31</v>
      </c>
      <c r="AA15" s="12">
        <v>51</v>
      </c>
      <c r="AB15" s="12">
        <v>-20</v>
      </c>
      <c r="AC15" s="12">
        <v>0</v>
      </c>
    </row>
    <row r="16" spans="1:16" ht="15.75" thickBot="1">
      <c r="A16" s="3"/>
      <c r="B16" s="78" t="s">
        <v>19</v>
      </c>
      <c r="C16" s="79"/>
      <c r="D16" s="80"/>
      <c r="E16" s="78" t="s">
        <v>20</v>
      </c>
      <c r="F16" s="79"/>
      <c r="G16" s="80"/>
      <c r="H16" s="78" t="s">
        <v>21</v>
      </c>
      <c r="I16" s="79"/>
      <c r="J16" s="80"/>
      <c r="K16" s="81" t="s">
        <v>22</v>
      </c>
      <c r="L16" s="82"/>
      <c r="M16" s="83"/>
      <c r="N16" s="84" t="s">
        <v>23</v>
      </c>
      <c r="O16" s="85"/>
      <c r="P16" s="86"/>
    </row>
    <row r="17" spans="1:29" s="31" customFormat="1" ht="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7:29" ht="55.5" customHeight="1" thickBot="1">
      <c r="G18" t="s">
        <v>24</v>
      </c>
      <c r="V18" s="1" t="s">
        <v>1</v>
      </c>
      <c r="W18" s="1" t="s">
        <v>2</v>
      </c>
      <c r="X18" s="1" t="s">
        <v>3</v>
      </c>
      <c r="Y18" s="1" t="s">
        <v>4</v>
      </c>
      <c r="Z18" s="2" t="s">
        <v>5</v>
      </c>
      <c r="AA18" s="2" t="s">
        <v>6</v>
      </c>
      <c r="AB18" s="2" t="s">
        <v>7</v>
      </c>
      <c r="AC18" s="2" t="s">
        <v>8</v>
      </c>
    </row>
    <row r="19" spans="1:29" ht="26.25">
      <c r="A19" s="3" t="s">
        <v>25</v>
      </c>
      <c r="B19" s="4"/>
      <c r="C19" s="5"/>
      <c r="D19" s="6"/>
      <c r="E19" s="7">
        <v>0</v>
      </c>
      <c r="F19" s="8" t="s">
        <v>10</v>
      </c>
      <c r="G19" s="9">
        <v>10</v>
      </c>
      <c r="H19" s="7">
        <v>4</v>
      </c>
      <c r="I19" s="8" t="s">
        <v>10</v>
      </c>
      <c r="J19" s="9">
        <v>8</v>
      </c>
      <c r="K19" s="7" t="s">
        <v>14</v>
      </c>
      <c r="L19" s="8" t="s">
        <v>10</v>
      </c>
      <c r="M19" s="9" t="s">
        <v>13</v>
      </c>
      <c r="N19" s="10">
        <v>6</v>
      </c>
      <c r="O19" s="8" t="s">
        <v>10</v>
      </c>
      <c r="P19" s="12">
        <v>11</v>
      </c>
      <c r="T19" s="13">
        <v>1</v>
      </c>
      <c r="U19" s="3" t="s">
        <v>26</v>
      </c>
      <c r="V19" s="12">
        <v>4</v>
      </c>
      <c r="W19" s="12">
        <v>4</v>
      </c>
      <c r="X19" s="12">
        <v>0</v>
      </c>
      <c r="Y19" s="12">
        <v>0</v>
      </c>
      <c r="Z19" s="12">
        <v>36</v>
      </c>
      <c r="AA19" s="12">
        <v>11</v>
      </c>
      <c r="AB19" s="12">
        <v>25</v>
      </c>
      <c r="AC19" s="12">
        <v>12</v>
      </c>
    </row>
    <row r="20" spans="1:29" ht="26.25">
      <c r="A20" s="3" t="s">
        <v>27</v>
      </c>
      <c r="B20" s="15">
        <v>10</v>
      </c>
      <c r="C20" s="16" t="s">
        <v>10</v>
      </c>
      <c r="D20" s="17">
        <v>0</v>
      </c>
      <c r="E20" s="18"/>
      <c r="F20" s="19"/>
      <c r="G20" s="20"/>
      <c r="H20" s="15">
        <v>6</v>
      </c>
      <c r="I20" s="16" t="s">
        <v>10</v>
      </c>
      <c r="J20" s="17">
        <v>8</v>
      </c>
      <c r="K20" s="15">
        <v>11</v>
      </c>
      <c r="L20" s="16" t="s">
        <v>10</v>
      </c>
      <c r="M20" s="17">
        <v>1</v>
      </c>
      <c r="N20" s="24">
        <v>6</v>
      </c>
      <c r="O20" s="16" t="s">
        <v>10</v>
      </c>
      <c r="P20" s="12">
        <v>9</v>
      </c>
      <c r="T20" s="13">
        <v>2</v>
      </c>
      <c r="U20" s="3" t="s">
        <v>28</v>
      </c>
      <c r="V20" s="12">
        <v>4</v>
      </c>
      <c r="W20" s="12">
        <v>3</v>
      </c>
      <c r="X20" s="12">
        <v>1</v>
      </c>
      <c r="Y20" s="12">
        <v>0</v>
      </c>
      <c r="Z20" s="12">
        <v>32</v>
      </c>
      <c r="AA20" s="12">
        <v>23</v>
      </c>
      <c r="AB20" s="12">
        <v>9</v>
      </c>
      <c r="AC20" s="12">
        <v>9</v>
      </c>
    </row>
    <row r="21" spans="1:29" ht="27" thickBot="1">
      <c r="A21" s="3" t="s">
        <v>26</v>
      </c>
      <c r="B21" s="15">
        <v>8</v>
      </c>
      <c r="C21" s="16" t="s">
        <v>10</v>
      </c>
      <c r="D21" s="17">
        <v>4</v>
      </c>
      <c r="E21" s="15">
        <v>8</v>
      </c>
      <c r="F21" s="16" t="s">
        <v>10</v>
      </c>
      <c r="G21" s="17">
        <v>6</v>
      </c>
      <c r="H21" s="18"/>
      <c r="I21" s="19"/>
      <c r="J21" s="20"/>
      <c r="K21" s="15">
        <v>11</v>
      </c>
      <c r="L21" s="16" t="s">
        <v>10</v>
      </c>
      <c r="M21" s="17">
        <v>1</v>
      </c>
      <c r="N21" s="24">
        <v>9</v>
      </c>
      <c r="O21" s="16" t="s">
        <v>10</v>
      </c>
      <c r="P21" s="12">
        <v>0</v>
      </c>
      <c r="T21" s="13">
        <v>3</v>
      </c>
      <c r="U21" s="3" t="s">
        <v>27</v>
      </c>
      <c r="V21" s="12">
        <v>4</v>
      </c>
      <c r="W21" s="12">
        <v>2</v>
      </c>
      <c r="X21" s="12">
        <v>2</v>
      </c>
      <c r="Y21" s="12">
        <v>0</v>
      </c>
      <c r="Z21" s="12">
        <v>33</v>
      </c>
      <c r="AA21" s="12">
        <v>18</v>
      </c>
      <c r="AB21" s="12">
        <v>15</v>
      </c>
      <c r="AC21" s="12">
        <v>6</v>
      </c>
    </row>
    <row r="22" spans="1:29" ht="26.25">
      <c r="A22" s="3" t="s">
        <v>29</v>
      </c>
      <c r="B22" s="9" t="s">
        <v>13</v>
      </c>
      <c r="C22" s="16" t="s">
        <v>10</v>
      </c>
      <c r="D22" s="7" t="s">
        <v>14</v>
      </c>
      <c r="E22" s="15">
        <v>1</v>
      </c>
      <c r="F22" s="16" t="s">
        <v>10</v>
      </c>
      <c r="G22" s="17">
        <v>11</v>
      </c>
      <c r="H22" s="15">
        <v>1</v>
      </c>
      <c r="I22" s="16" t="s">
        <v>10</v>
      </c>
      <c r="J22" s="17">
        <v>11</v>
      </c>
      <c r="K22" s="18"/>
      <c r="L22" s="25"/>
      <c r="M22" s="20"/>
      <c r="N22" s="24">
        <v>2</v>
      </c>
      <c r="O22" s="16" t="s">
        <v>10</v>
      </c>
      <c r="P22" s="12">
        <v>12</v>
      </c>
      <c r="T22" s="13">
        <v>4</v>
      </c>
      <c r="U22" s="3" t="s">
        <v>25</v>
      </c>
      <c r="V22" s="12">
        <v>4</v>
      </c>
      <c r="W22" s="12">
        <v>1</v>
      </c>
      <c r="X22" s="12">
        <v>3</v>
      </c>
      <c r="Y22" s="12">
        <v>0</v>
      </c>
      <c r="Z22" s="12">
        <v>10</v>
      </c>
      <c r="AA22" s="12">
        <v>29</v>
      </c>
      <c r="AB22" s="12">
        <v>-19</v>
      </c>
      <c r="AC22" s="12">
        <v>3</v>
      </c>
    </row>
    <row r="23" spans="1:29" ht="27" thickBot="1">
      <c r="A23" s="3" t="s">
        <v>28</v>
      </c>
      <c r="B23" s="15">
        <v>11</v>
      </c>
      <c r="C23" s="16" t="s">
        <v>10</v>
      </c>
      <c r="D23" s="17">
        <v>6</v>
      </c>
      <c r="E23" s="15">
        <v>9</v>
      </c>
      <c r="F23" s="16" t="s">
        <v>10</v>
      </c>
      <c r="G23" s="17">
        <v>6</v>
      </c>
      <c r="H23" s="15">
        <v>0</v>
      </c>
      <c r="I23" s="16" t="s">
        <v>10</v>
      </c>
      <c r="J23" s="17">
        <v>9</v>
      </c>
      <c r="K23" s="15">
        <v>12</v>
      </c>
      <c r="L23" s="16" t="s">
        <v>10</v>
      </c>
      <c r="M23" s="17">
        <v>2</v>
      </c>
      <c r="N23" s="25"/>
      <c r="O23" s="25"/>
      <c r="P23" s="26"/>
      <c r="T23" s="13">
        <v>5</v>
      </c>
      <c r="U23" s="3" t="s">
        <v>29</v>
      </c>
      <c r="V23" s="12">
        <v>4</v>
      </c>
      <c r="W23" s="12">
        <v>0</v>
      </c>
      <c r="X23" s="12">
        <v>4</v>
      </c>
      <c r="Y23" s="12">
        <v>0</v>
      </c>
      <c r="Z23" s="12">
        <v>4</v>
      </c>
      <c r="AA23" s="12">
        <v>34</v>
      </c>
      <c r="AB23" s="12">
        <v>-30</v>
      </c>
      <c r="AC23" s="12">
        <v>0</v>
      </c>
    </row>
    <row r="24" spans="1:16" ht="15.75" thickBot="1">
      <c r="A24" s="3"/>
      <c r="B24" s="78" t="s">
        <v>25</v>
      </c>
      <c r="C24" s="79"/>
      <c r="D24" s="80"/>
      <c r="E24" s="78" t="s">
        <v>27</v>
      </c>
      <c r="F24" s="79"/>
      <c r="G24" s="80"/>
      <c r="H24" s="81" t="s">
        <v>26</v>
      </c>
      <c r="I24" s="82"/>
      <c r="J24" s="83"/>
      <c r="K24" s="81" t="s">
        <v>29</v>
      </c>
      <c r="L24" s="82"/>
      <c r="M24" s="83"/>
      <c r="N24" s="84" t="s">
        <v>28</v>
      </c>
      <c r="O24" s="85"/>
      <c r="P24" s="86"/>
    </row>
    <row r="25" spans="1:29" s="31" customFormat="1" ht="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7:29" ht="58.5" thickBot="1">
      <c r="G26" t="s">
        <v>30</v>
      </c>
      <c r="V26" s="1" t="s">
        <v>1</v>
      </c>
      <c r="W26" s="1" t="s">
        <v>2</v>
      </c>
      <c r="X26" s="1" t="s">
        <v>3</v>
      </c>
      <c r="Y26" s="1" t="s">
        <v>4</v>
      </c>
      <c r="Z26" s="2" t="s">
        <v>5</v>
      </c>
      <c r="AA26" s="2" t="s">
        <v>6</v>
      </c>
      <c r="AB26" s="2" t="s">
        <v>7</v>
      </c>
      <c r="AC26" s="2" t="s">
        <v>8</v>
      </c>
    </row>
    <row r="27" spans="1:29" ht="27" thickBot="1">
      <c r="A27" s="3" t="s">
        <v>31</v>
      </c>
      <c r="B27" s="4"/>
      <c r="C27" s="5"/>
      <c r="D27" s="6"/>
      <c r="E27" s="7">
        <v>18</v>
      </c>
      <c r="F27" s="8" t="s">
        <v>10</v>
      </c>
      <c r="G27" s="9">
        <v>19</v>
      </c>
      <c r="H27" s="7" t="s">
        <v>14</v>
      </c>
      <c r="I27" s="8" t="s">
        <v>10</v>
      </c>
      <c r="J27" s="9" t="s">
        <v>13</v>
      </c>
      <c r="K27" s="7">
        <v>2</v>
      </c>
      <c r="L27" s="8" t="s">
        <v>10</v>
      </c>
      <c r="M27" s="9">
        <v>12</v>
      </c>
      <c r="N27" s="10">
        <v>1</v>
      </c>
      <c r="O27" s="8" t="s">
        <v>10</v>
      </c>
      <c r="P27" s="12">
        <v>11</v>
      </c>
      <c r="T27" s="13">
        <v>1</v>
      </c>
      <c r="U27" s="3" t="s">
        <v>32</v>
      </c>
      <c r="V27" s="12">
        <v>4</v>
      </c>
      <c r="W27" s="12">
        <v>3</v>
      </c>
      <c r="X27" s="12">
        <v>0</v>
      </c>
      <c r="Y27" s="12">
        <v>1</v>
      </c>
      <c r="Z27" s="12">
        <v>43</v>
      </c>
      <c r="AA27" s="12">
        <v>20</v>
      </c>
      <c r="AB27" s="12">
        <v>23</v>
      </c>
      <c r="AC27" s="12">
        <v>10</v>
      </c>
    </row>
    <row r="28" spans="1:29" ht="26.25">
      <c r="A28" s="3" t="s">
        <v>33</v>
      </c>
      <c r="B28" s="15">
        <v>19</v>
      </c>
      <c r="C28" s="16" t="s">
        <v>10</v>
      </c>
      <c r="D28" s="17">
        <v>18</v>
      </c>
      <c r="E28" s="18"/>
      <c r="F28" s="19"/>
      <c r="G28" s="20"/>
      <c r="H28" s="7" t="s">
        <v>14</v>
      </c>
      <c r="I28" s="16" t="s">
        <v>10</v>
      </c>
      <c r="J28" s="9" t="s">
        <v>13</v>
      </c>
      <c r="K28" s="15">
        <v>9</v>
      </c>
      <c r="L28" s="16" t="s">
        <v>10</v>
      </c>
      <c r="M28" s="17">
        <v>13</v>
      </c>
      <c r="N28" s="24">
        <v>1</v>
      </c>
      <c r="O28" s="16" t="s">
        <v>10</v>
      </c>
      <c r="P28" s="12">
        <v>11</v>
      </c>
      <c r="T28" s="13">
        <v>2</v>
      </c>
      <c r="U28" s="3" t="s">
        <v>34</v>
      </c>
      <c r="V28" s="12">
        <v>4</v>
      </c>
      <c r="W28" s="12">
        <v>3</v>
      </c>
      <c r="X28" s="12">
        <v>0</v>
      </c>
      <c r="Y28" s="12">
        <v>1</v>
      </c>
      <c r="Z28" s="12">
        <v>35</v>
      </c>
      <c r="AA28" s="12">
        <v>13</v>
      </c>
      <c r="AB28" s="12">
        <v>22</v>
      </c>
      <c r="AC28" s="12">
        <v>10</v>
      </c>
    </row>
    <row r="29" spans="1:29" ht="26.25">
      <c r="A29" s="3" t="s">
        <v>35</v>
      </c>
      <c r="B29" s="15" t="s">
        <v>13</v>
      </c>
      <c r="C29" s="16" t="s">
        <v>10</v>
      </c>
      <c r="D29" s="17" t="s">
        <v>14</v>
      </c>
      <c r="E29" s="15" t="s">
        <v>13</v>
      </c>
      <c r="F29" s="16" t="s">
        <v>10</v>
      </c>
      <c r="G29" s="17" t="s">
        <v>14</v>
      </c>
      <c r="H29" s="18"/>
      <c r="I29" s="19"/>
      <c r="J29" s="20"/>
      <c r="K29" s="15">
        <v>1</v>
      </c>
      <c r="L29" s="16" t="s">
        <v>10</v>
      </c>
      <c r="M29" s="17">
        <v>10</v>
      </c>
      <c r="N29" s="24">
        <v>3</v>
      </c>
      <c r="O29" s="16" t="s">
        <v>10</v>
      </c>
      <c r="P29" s="12">
        <v>5</v>
      </c>
      <c r="T29" s="13">
        <v>3</v>
      </c>
      <c r="U29" s="3" t="s">
        <v>33</v>
      </c>
      <c r="V29" s="12">
        <v>4</v>
      </c>
      <c r="W29" s="12">
        <v>2</v>
      </c>
      <c r="X29" s="12">
        <v>2</v>
      </c>
      <c r="Y29" s="12">
        <v>0</v>
      </c>
      <c r="Z29" s="12">
        <v>29</v>
      </c>
      <c r="AA29" s="12">
        <v>42</v>
      </c>
      <c r="AB29" s="12">
        <v>-13</v>
      </c>
      <c r="AC29" s="12">
        <v>6</v>
      </c>
    </row>
    <row r="30" spans="1:29" ht="26.25">
      <c r="A30" s="3" t="s">
        <v>32</v>
      </c>
      <c r="B30" s="15">
        <v>12</v>
      </c>
      <c r="C30" s="16" t="s">
        <v>10</v>
      </c>
      <c r="D30" s="17">
        <v>2</v>
      </c>
      <c r="E30" s="15">
        <v>13</v>
      </c>
      <c r="F30" s="16" t="s">
        <v>10</v>
      </c>
      <c r="G30" s="17">
        <v>9</v>
      </c>
      <c r="H30" s="15">
        <v>10</v>
      </c>
      <c r="I30" s="16" t="s">
        <v>10</v>
      </c>
      <c r="J30" s="17">
        <v>1</v>
      </c>
      <c r="K30" s="18"/>
      <c r="L30" s="25"/>
      <c r="M30" s="20"/>
      <c r="N30" s="24">
        <v>8</v>
      </c>
      <c r="O30" s="16" t="s">
        <v>10</v>
      </c>
      <c r="P30" s="12">
        <v>8</v>
      </c>
      <c r="T30" s="13">
        <v>4</v>
      </c>
      <c r="U30" s="3" t="s">
        <v>31</v>
      </c>
      <c r="V30" s="12">
        <v>4</v>
      </c>
      <c r="W30" s="12">
        <v>1</v>
      </c>
      <c r="X30" s="12">
        <v>3</v>
      </c>
      <c r="Y30" s="12">
        <v>0</v>
      </c>
      <c r="Z30" s="12">
        <v>21</v>
      </c>
      <c r="AA30" s="12">
        <v>42</v>
      </c>
      <c r="AB30" s="12">
        <v>-21</v>
      </c>
      <c r="AC30" s="12">
        <v>3</v>
      </c>
    </row>
    <row r="31" spans="1:29" ht="27" thickBot="1">
      <c r="A31" s="3" t="s">
        <v>34</v>
      </c>
      <c r="B31" s="15">
        <v>11</v>
      </c>
      <c r="C31" s="16" t="s">
        <v>10</v>
      </c>
      <c r="D31" s="17">
        <v>1</v>
      </c>
      <c r="E31" s="15">
        <v>11</v>
      </c>
      <c r="F31" s="16" t="s">
        <v>10</v>
      </c>
      <c r="G31" s="17">
        <v>1</v>
      </c>
      <c r="H31" s="15">
        <v>5</v>
      </c>
      <c r="I31" s="16" t="s">
        <v>10</v>
      </c>
      <c r="J31" s="17">
        <v>3</v>
      </c>
      <c r="K31" s="15">
        <v>8</v>
      </c>
      <c r="L31" s="16" t="s">
        <v>10</v>
      </c>
      <c r="M31" s="17">
        <v>8</v>
      </c>
      <c r="N31" s="25"/>
      <c r="O31" s="25"/>
      <c r="P31" s="26"/>
      <c r="T31" s="13">
        <v>5</v>
      </c>
      <c r="U31" s="3" t="s">
        <v>35</v>
      </c>
      <c r="V31" s="12">
        <v>4</v>
      </c>
      <c r="W31" s="12">
        <v>0</v>
      </c>
      <c r="X31" s="12">
        <v>4</v>
      </c>
      <c r="Y31" s="12">
        <v>0</v>
      </c>
      <c r="Z31" s="12">
        <v>4</v>
      </c>
      <c r="AA31" s="12">
        <v>15</v>
      </c>
      <c r="AB31" s="12">
        <v>-11</v>
      </c>
      <c r="AC31" s="12">
        <v>0</v>
      </c>
    </row>
    <row r="32" spans="1:16" ht="15.75" thickBot="1">
      <c r="A32" s="3"/>
      <c r="B32" s="78" t="s">
        <v>31</v>
      </c>
      <c r="C32" s="79"/>
      <c r="D32" s="80"/>
      <c r="E32" s="78" t="s">
        <v>33</v>
      </c>
      <c r="F32" s="79"/>
      <c r="G32" s="80"/>
      <c r="H32" s="81" t="s">
        <v>35</v>
      </c>
      <c r="I32" s="82"/>
      <c r="J32" s="83"/>
      <c r="K32" s="81" t="s">
        <v>32</v>
      </c>
      <c r="L32" s="82"/>
      <c r="M32" s="83"/>
      <c r="N32" s="84" t="s">
        <v>34</v>
      </c>
      <c r="O32" s="85"/>
      <c r="P32" s="86"/>
    </row>
    <row r="33" spans="1:29" s="31" customFormat="1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7:29" ht="58.5" thickBot="1">
      <c r="G34" t="s">
        <v>36</v>
      </c>
      <c r="V34" s="1" t="s">
        <v>1</v>
      </c>
      <c r="W34" s="1" t="s">
        <v>2</v>
      </c>
      <c r="X34" s="1" t="s">
        <v>3</v>
      </c>
      <c r="Y34" s="1" t="s">
        <v>4</v>
      </c>
      <c r="Z34" s="2" t="s">
        <v>5</v>
      </c>
      <c r="AA34" s="2" t="s">
        <v>6</v>
      </c>
      <c r="AB34" s="2" t="s">
        <v>7</v>
      </c>
      <c r="AC34" s="2" t="s">
        <v>8</v>
      </c>
    </row>
    <row r="35" spans="1:29" ht="26.25">
      <c r="A35" s="3" t="s">
        <v>37</v>
      </c>
      <c r="B35" s="4"/>
      <c r="C35" s="5"/>
      <c r="D35" s="6"/>
      <c r="E35" s="7">
        <v>7</v>
      </c>
      <c r="F35" s="8" t="s">
        <v>10</v>
      </c>
      <c r="G35" s="9">
        <v>12</v>
      </c>
      <c r="H35" s="7">
        <v>2</v>
      </c>
      <c r="I35" s="8" t="s">
        <v>10</v>
      </c>
      <c r="J35" s="9">
        <v>12</v>
      </c>
      <c r="K35" s="7">
        <v>6</v>
      </c>
      <c r="L35" s="8" t="s">
        <v>10</v>
      </c>
      <c r="M35" s="9">
        <v>7</v>
      </c>
      <c r="N35" s="10">
        <v>4</v>
      </c>
      <c r="O35" s="8" t="s">
        <v>10</v>
      </c>
      <c r="P35" s="32">
        <v>8</v>
      </c>
      <c r="T35" s="13">
        <v>1</v>
      </c>
      <c r="U35" s="3" t="s">
        <v>38</v>
      </c>
      <c r="V35" s="12">
        <v>4</v>
      </c>
      <c r="W35" s="12">
        <v>3</v>
      </c>
      <c r="X35" s="12">
        <v>1</v>
      </c>
      <c r="Y35" s="12">
        <v>0</v>
      </c>
      <c r="Z35" s="12">
        <v>31</v>
      </c>
      <c r="AA35" s="12">
        <v>24</v>
      </c>
      <c r="AB35" s="12">
        <v>7</v>
      </c>
      <c r="AC35" s="12">
        <v>9</v>
      </c>
    </row>
    <row r="36" spans="1:29" ht="26.25">
      <c r="A36" s="3" t="s">
        <v>38</v>
      </c>
      <c r="B36" s="15">
        <v>12</v>
      </c>
      <c r="C36" s="16" t="s">
        <v>10</v>
      </c>
      <c r="D36" s="17">
        <v>7</v>
      </c>
      <c r="E36" s="18"/>
      <c r="F36" s="19"/>
      <c r="G36" s="20"/>
      <c r="H36" s="15">
        <v>7</v>
      </c>
      <c r="I36" s="16" t="s">
        <v>10</v>
      </c>
      <c r="J36" s="17">
        <v>6</v>
      </c>
      <c r="K36" s="15">
        <v>6</v>
      </c>
      <c r="L36" s="16" t="s">
        <v>10</v>
      </c>
      <c r="M36" s="17">
        <v>7</v>
      </c>
      <c r="N36" s="24">
        <v>6</v>
      </c>
      <c r="O36" s="16" t="s">
        <v>10</v>
      </c>
      <c r="P36" s="3">
        <v>4</v>
      </c>
      <c r="T36" s="13">
        <v>2</v>
      </c>
      <c r="U36" s="3" t="s">
        <v>39</v>
      </c>
      <c r="V36" s="12">
        <v>4</v>
      </c>
      <c r="W36" s="12">
        <v>3</v>
      </c>
      <c r="X36" s="12">
        <v>1</v>
      </c>
      <c r="Y36" s="12">
        <v>0</v>
      </c>
      <c r="Z36" s="12">
        <v>32</v>
      </c>
      <c r="AA36" s="12">
        <v>14</v>
      </c>
      <c r="AB36" s="12">
        <v>18</v>
      </c>
      <c r="AC36" s="12">
        <v>9</v>
      </c>
    </row>
    <row r="37" spans="1:29" ht="26.25">
      <c r="A37" s="3" t="s">
        <v>39</v>
      </c>
      <c r="B37" s="15">
        <v>12</v>
      </c>
      <c r="C37" s="16" t="s">
        <v>10</v>
      </c>
      <c r="D37" s="17">
        <v>2</v>
      </c>
      <c r="E37" s="15">
        <v>6</v>
      </c>
      <c r="F37" s="16" t="s">
        <v>10</v>
      </c>
      <c r="G37" s="17">
        <v>7</v>
      </c>
      <c r="H37" s="18"/>
      <c r="I37" s="19"/>
      <c r="J37" s="20"/>
      <c r="K37" s="15">
        <v>9</v>
      </c>
      <c r="L37" s="16" t="s">
        <v>10</v>
      </c>
      <c r="M37" s="17">
        <v>2</v>
      </c>
      <c r="N37" s="24">
        <v>5</v>
      </c>
      <c r="O37" s="16" t="s">
        <v>10</v>
      </c>
      <c r="P37" s="3">
        <v>3</v>
      </c>
      <c r="T37" s="13">
        <v>3</v>
      </c>
      <c r="U37" s="3" t="s">
        <v>40</v>
      </c>
      <c r="V37" s="12">
        <v>4</v>
      </c>
      <c r="W37" s="12">
        <v>2</v>
      </c>
      <c r="X37" s="12">
        <v>2</v>
      </c>
      <c r="Y37" s="12">
        <v>0</v>
      </c>
      <c r="Z37" s="12">
        <v>20</v>
      </c>
      <c r="AA37" s="12">
        <v>16</v>
      </c>
      <c r="AB37" s="12">
        <v>4</v>
      </c>
      <c r="AC37" s="12">
        <v>6</v>
      </c>
    </row>
    <row r="38" spans="1:29" ht="26.25">
      <c r="A38" s="3" t="s">
        <v>41</v>
      </c>
      <c r="B38" s="15">
        <v>7</v>
      </c>
      <c r="C38" s="16" t="s">
        <v>10</v>
      </c>
      <c r="D38" s="17">
        <v>6</v>
      </c>
      <c r="E38" s="15">
        <v>7</v>
      </c>
      <c r="F38" s="16" t="s">
        <v>10</v>
      </c>
      <c r="G38" s="17">
        <v>6</v>
      </c>
      <c r="H38" s="15">
        <v>2</v>
      </c>
      <c r="I38" s="16" t="s">
        <v>10</v>
      </c>
      <c r="J38" s="17">
        <v>9</v>
      </c>
      <c r="K38" s="18"/>
      <c r="L38" s="25"/>
      <c r="M38" s="20"/>
      <c r="N38" s="24">
        <v>1</v>
      </c>
      <c r="O38" s="16" t="s">
        <v>10</v>
      </c>
      <c r="P38" s="3">
        <v>5</v>
      </c>
      <c r="T38" s="13">
        <v>4</v>
      </c>
      <c r="U38" s="3" t="s">
        <v>41</v>
      </c>
      <c r="V38" s="12">
        <v>4</v>
      </c>
      <c r="W38" s="12">
        <v>2</v>
      </c>
      <c r="X38" s="12">
        <v>2</v>
      </c>
      <c r="Y38" s="12">
        <v>0</v>
      </c>
      <c r="Z38" s="12">
        <v>17</v>
      </c>
      <c r="AA38" s="12">
        <v>26</v>
      </c>
      <c r="AB38" s="12">
        <v>-9</v>
      </c>
      <c r="AC38" s="12">
        <v>6</v>
      </c>
    </row>
    <row r="39" spans="1:29" ht="27" thickBot="1">
      <c r="A39" s="3" t="s">
        <v>40</v>
      </c>
      <c r="B39" s="15">
        <v>8</v>
      </c>
      <c r="C39" s="16" t="s">
        <v>10</v>
      </c>
      <c r="D39" s="17">
        <v>4</v>
      </c>
      <c r="E39" s="15">
        <v>4</v>
      </c>
      <c r="F39" s="16" t="s">
        <v>10</v>
      </c>
      <c r="G39" s="17">
        <v>6</v>
      </c>
      <c r="H39" s="15">
        <v>3</v>
      </c>
      <c r="I39" s="16" t="s">
        <v>10</v>
      </c>
      <c r="J39" s="17">
        <v>5</v>
      </c>
      <c r="K39" s="15">
        <v>5</v>
      </c>
      <c r="L39" s="16" t="s">
        <v>10</v>
      </c>
      <c r="M39" s="17">
        <v>1</v>
      </c>
      <c r="N39" s="25"/>
      <c r="O39" s="25"/>
      <c r="P39" s="26"/>
      <c r="T39" s="13">
        <v>5</v>
      </c>
      <c r="U39" s="3" t="s">
        <v>37</v>
      </c>
      <c r="V39" s="12">
        <v>4</v>
      </c>
      <c r="W39" s="12">
        <v>0</v>
      </c>
      <c r="X39" s="12">
        <v>4</v>
      </c>
      <c r="Y39" s="12">
        <v>0</v>
      </c>
      <c r="Z39" s="12">
        <v>19</v>
      </c>
      <c r="AA39" s="12">
        <v>39</v>
      </c>
      <c r="AB39" s="12">
        <v>-20</v>
      </c>
      <c r="AC39" s="12">
        <v>0</v>
      </c>
    </row>
    <row r="40" spans="1:16" ht="15.75" thickBot="1">
      <c r="A40" s="3"/>
      <c r="B40" s="78" t="s">
        <v>37</v>
      </c>
      <c r="C40" s="79"/>
      <c r="D40" s="80"/>
      <c r="E40" s="78" t="s">
        <v>38</v>
      </c>
      <c r="F40" s="79"/>
      <c r="G40" s="80"/>
      <c r="H40" s="81" t="s">
        <v>39</v>
      </c>
      <c r="I40" s="82"/>
      <c r="J40" s="83"/>
      <c r="K40" s="81" t="s">
        <v>41</v>
      </c>
      <c r="L40" s="82"/>
      <c r="M40" s="83"/>
      <c r="N40" s="84" t="s">
        <v>40</v>
      </c>
      <c r="O40" s="85"/>
      <c r="P40" s="86"/>
    </row>
    <row r="41" spans="1:29" s="31" customFormat="1" ht="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7:29" ht="58.5" thickBot="1">
      <c r="G42" t="s">
        <v>42</v>
      </c>
      <c r="V42" s="1" t="s">
        <v>1</v>
      </c>
      <c r="W42" s="1" t="s">
        <v>2</v>
      </c>
      <c r="X42" s="1" t="s">
        <v>3</v>
      </c>
      <c r="Y42" s="1" t="s">
        <v>4</v>
      </c>
      <c r="Z42" s="2" t="s">
        <v>5</v>
      </c>
      <c r="AA42" s="2" t="s">
        <v>6</v>
      </c>
      <c r="AB42" s="2" t="s">
        <v>7</v>
      </c>
      <c r="AC42" s="2" t="s">
        <v>8</v>
      </c>
    </row>
    <row r="43" spans="1:29" ht="26.25">
      <c r="A43" s="3" t="s">
        <v>43</v>
      </c>
      <c r="B43" s="4"/>
      <c r="C43" s="5"/>
      <c r="D43" s="6"/>
      <c r="E43" s="17" t="s">
        <v>13</v>
      </c>
      <c r="F43" s="8" t="s">
        <v>10</v>
      </c>
      <c r="G43" s="15" t="s">
        <v>14</v>
      </c>
      <c r="H43" s="7">
        <v>2</v>
      </c>
      <c r="I43" s="8" t="s">
        <v>10</v>
      </c>
      <c r="J43" s="9">
        <v>12</v>
      </c>
      <c r="K43" s="33"/>
      <c r="L43" s="8" t="s">
        <v>10</v>
      </c>
      <c r="M43" s="34"/>
      <c r="N43" s="10">
        <v>6</v>
      </c>
      <c r="O43" s="8" t="s">
        <v>10</v>
      </c>
      <c r="P43" s="32">
        <v>16</v>
      </c>
      <c r="Q43" s="12">
        <v>12</v>
      </c>
      <c r="R43" s="8" t="s">
        <v>10</v>
      </c>
      <c r="S43" s="12">
        <v>9</v>
      </c>
      <c r="U43" s="3" t="s">
        <v>44</v>
      </c>
      <c r="V43" s="12">
        <v>5</v>
      </c>
      <c r="W43" s="12">
        <v>5</v>
      </c>
      <c r="X43" s="12">
        <v>0</v>
      </c>
      <c r="Y43" s="12">
        <v>0</v>
      </c>
      <c r="Z43" s="12">
        <v>40</v>
      </c>
      <c r="AA43" s="12">
        <v>16</v>
      </c>
      <c r="AB43" s="12">
        <v>24</v>
      </c>
      <c r="AC43" s="12">
        <v>15</v>
      </c>
    </row>
    <row r="44" spans="1:29" ht="26.25">
      <c r="A44" s="3" t="s">
        <v>45</v>
      </c>
      <c r="B44" s="15" t="s">
        <v>14</v>
      </c>
      <c r="C44" s="16" t="s">
        <v>10</v>
      </c>
      <c r="D44" s="17" t="s">
        <v>13</v>
      </c>
      <c r="E44" s="18"/>
      <c r="F44" s="19"/>
      <c r="G44" s="20"/>
      <c r="H44" s="15">
        <v>3</v>
      </c>
      <c r="I44" s="16" t="s">
        <v>10</v>
      </c>
      <c r="J44" s="17">
        <v>11</v>
      </c>
      <c r="K44" s="15">
        <v>11</v>
      </c>
      <c r="L44" s="16" t="s">
        <v>10</v>
      </c>
      <c r="M44" s="17">
        <v>1</v>
      </c>
      <c r="N44" s="24">
        <v>6</v>
      </c>
      <c r="O44" s="16" t="s">
        <v>10</v>
      </c>
      <c r="P44" s="3">
        <v>8</v>
      </c>
      <c r="Q44" s="12">
        <v>14</v>
      </c>
      <c r="R44" s="16" t="s">
        <v>10</v>
      </c>
      <c r="S44" s="12">
        <v>8</v>
      </c>
      <c r="U44" s="3" t="s">
        <v>46</v>
      </c>
      <c r="V44" s="12">
        <v>5</v>
      </c>
      <c r="W44" s="12">
        <v>4</v>
      </c>
      <c r="X44" s="12">
        <v>1</v>
      </c>
      <c r="Y44" s="12">
        <v>0</v>
      </c>
      <c r="Z44" s="12">
        <v>37</v>
      </c>
      <c r="AA44" s="12">
        <v>11</v>
      </c>
      <c r="AB44" s="12">
        <v>26</v>
      </c>
      <c r="AC44" s="12">
        <v>12</v>
      </c>
    </row>
    <row r="45" spans="1:29" ht="27" thickBot="1">
      <c r="A45" s="3" t="s">
        <v>46</v>
      </c>
      <c r="B45" s="15">
        <v>12</v>
      </c>
      <c r="C45" s="16" t="s">
        <v>10</v>
      </c>
      <c r="D45" s="17">
        <v>2</v>
      </c>
      <c r="E45" s="15">
        <v>11</v>
      </c>
      <c r="F45" s="16" t="s">
        <v>10</v>
      </c>
      <c r="G45" s="17">
        <v>3</v>
      </c>
      <c r="H45" s="18"/>
      <c r="I45" s="19"/>
      <c r="J45" s="20"/>
      <c r="K45" s="15">
        <v>11</v>
      </c>
      <c r="L45" s="16" t="s">
        <v>10</v>
      </c>
      <c r="M45" s="17">
        <v>1</v>
      </c>
      <c r="N45" s="24">
        <v>3</v>
      </c>
      <c r="O45" s="16" t="s">
        <v>10</v>
      </c>
      <c r="P45" s="3">
        <v>5</v>
      </c>
      <c r="Q45" s="12" t="s">
        <v>14</v>
      </c>
      <c r="R45" s="16" t="s">
        <v>10</v>
      </c>
      <c r="S45" s="12" t="s">
        <v>13</v>
      </c>
      <c r="U45" s="3" t="s">
        <v>45</v>
      </c>
      <c r="V45" s="12">
        <v>5</v>
      </c>
      <c r="W45" s="12">
        <v>3</v>
      </c>
      <c r="X45" s="12">
        <v>2</v>
      </c>
      <c r="Y45" s="12">
        <v>0</v>
      </c>
      <c r="Z45" s="12">
        <v>34</v>
      </c>
      <c r="AA45" s="12">
        <v>28</v>
      </c>
      <c r="AB45" s="12">
        <v>6</v>
      </c>
      <c r="AC45" s="12">
        <v>9</v>
      </c>
    </row>
    <row r="46" spans="1:29" ht="26.25">
      <c r="A46" s="3" t="s">
        <v>47</v>
      </c>
      <c r="B46" s="33"/>
      <c r="C46" s="16" t="s">
        <v>10</v>
      </c>
      <c r="D46" s="33"/>
      <c r="E46" s="15">
        <v>1</v>
      </c>
      <c r="F46" s="16" t="s">
        <v>10</v>
      </c>
      <c r="G46" s="17">
        <v>11</v>
      </c>
      <c r="H46" s="15">
        <v>1</v>
      </c>
      <c r="I46" s="16" t="s">
        <v>10</v>
      </c>
      <c r="J46" s="17">
        <v>11</v>
      </c>
      <c r="K46" s="18"/>
      <c r="L46" s="25"/>
      <c r="M46" s="20"/>
      <c r="N46" s="24" t="s">
        <v>13</v>
      </c>
      <c r="O46" s="16" t="s">
        <v>10</v>
      </c>
      <c r="P46" s="3" t="s">
        <v>14</v>
      </c>
      <c r="Q46" s="12" t="s">
        <v>13</v>
      </c>
      <c r="R46" s="16" t="s">
        <v>10</v>
      </c>
      <c r="S46" s="12" t="s">
        <v>14</v>
      </c>
      <c r="U46" s="3" t="s">
        <v>43</v>
      </c>
      <c r="V46" s="12">
        <v>5</v>
      </c>
      <c r="W46" s="12">
        <v>1</v>
      </c>
      <c r="X46" s="12">
        <v>3</v>
      </c>
      <c r="Y46" s="12">
        <v>0</v>
      </c>
      <c r="Z46" s="12">
        <v>20</v>
      </c>
      <c r="AA46" s="12">
        <v>37</v>
      </c>
      <c r="AB46" s="12">
        <v>-17</v>
      </c>
      <c r="AC46" s="12">
        <v>3</v>
      </c>
    </row>
    <row r="47" spans="1:29" ht="26.25">
      <c r="A47" s="3" t="s">
        <v>44</v>
      </c>
      <c r="B47" s="15">
        <v>16</v>
      </c>
      <c r="C47" s="16" t="s">
        <v>10</v>
      </c>
      <c r="D47" s="17">
        <v>6</v>
      </c>
      <c r="E47" s="15">
        <v>8</v>
      </c>
      <c r="F47" s="16" t="s">
        <v>10</v>
      </c>
      <c r="G47" s="17">
        <v>6</v>
      </c>
      <c r="H47" s="15">
        <v>5</v>
      </c>
      <c r="I47" s="16" t="s">
        <v>10</v>
      </c>
      <c r="J47" s="17">
        <v>3</v>
      </c>
      <c r="K47" s="15" t="s">
        <v>14</v>
      </c>
      <c r="L47" s="16" t="s">
        <v>10</v>
      </c>
      <c r="M47" s="17" t="s">
        <v>13</v>
      </c>
      <c r="N47" s="25"/>
      <c r="O47" s="25"/>
      <c r="P47" s="26"/>
      <c r="Q47" s="12">
        <v>11</v>
      </c>
      <c r="R47" s="16" t="s">
        <v>10</v>
      </c>
      <c r="S47" s="12">
        <v>1</v>
      </c>
      <c r="U47" s="3" t="s">
        <v>48</v>
      </c>
      <c r="V47" s="12">
        <v>5</v>
      </c>
      <c r="W47" s="12">
        <v>1</v>
      </c>
      <c r="X47" s="12">
        <v>4</v>
      </c>
      <c r="Y47" s="12">
        <v>0</v>
      </c>
      <c r="Z47" s="12">
        <v>18</v>
      </c>
      <c r="AA47" s="12">
        <v>37</v>
      </c>
      <c r="AB47" s="12">
        <v>-19</v>
      </c>
      <c r="AC47" s="12">
        <v>3</v>
      </c>
    </row>
    <row r="48" spans="1:29" ht="27" thickBot="1">
      <c r="A48" s="3" t="s">
        <v>48</v>
      </c>
      <c r="B48" s="15">
        <v>9</v>
      </c>
      <c r="C48" s="16" t="s">
        <v>10</v>
      </c>
      <c r="D48" s="17">
        <v>12</v>
      </c>
      <c r="E48" s="15">
        <v>8</v>
      </c>
      <c r="F48" s="16" t="s">
        <v>10</v>
      </c>
      <c r="G48" s="17">
        <v>14</v>
      </c>
      <c r="H48" s="15" t="s">
        <v>13</v>
      </c>
      <c r="I48" s="16" t="s">
        <v>10</v>
      </c>
      <c r="J48" s="17" t="s">
        <v>14</v>
      </c>
      <c r="K48" s="15" t="s">
        <v>14</v>
      </c>
      <c r="L48" s="16" t="s">
        <v>10</v>
      </c>
      <c r="M48" s="17" t="s">
        <v>13</v>
      </c>
      <c r="N48" s="15">
        <v>1</v>
      </c>
      <c r="O48" s="16" t="s">
        <v>10</v>
      </c>
      <c r="P48" s="17">
        <v>11</v>
      </c>
      <c r="Q48" s="26"/>
      <c r="R48" s="26"/>
      <c r="S48" s="35"/>
      <c r="U48" s="3" t="s">
        <v>47</v>
      </c>
      <c r="V48" s="12">
        <v>5</v>
      </c>
      <c r="W48" s="12">
        <v>0</v>
      </c>
      <c r="X48" s="12">
        <v>4</v>
      </c>
      <c r="Y48" s="12">
        <v>0</v>
      </c>
      <c r="Z48" s="12">
        <v>2</v>
      </c>
      <c r="AA48" s="12">
        <v>22</v>
      </c>
      <c r="AB48" s="12">
        <v>-20</v>
      </c>
      <c r="AC48" s="12">
        <v>0</v>
      </c>
    </row>
    <row r="49" spans="1:19" ht="15.75" thickBot="1">
      <c r="A49" s="3"/>
      <c r="B49" s="78" t="s">
        <v>43</v>
      </c>
      <c r="C49" s="79"/>
      <c r="D49" s="80"/>
      <c r="E49" s="78" t="s">
        <v>45</v>
      </c>
      <c r="F49" s="79"/>
      <c r="G49" s="80"/>
      <c r="H49" s="81" t="s">
        <v>46</v>
      </c>
      <c r="I49" s="82"/>
      <c r="J49" s="83"/>
      <c r="K49" s="81" t="s">
        <v>47</v>
      </c>
      <c r="L49" s="82"/>
      <c r="M49" s="83"/>
      <c r="N49" s="84" t="s">
        <v>44</v>
      </c>
      <c r="O49" s="85"/>
      <c r="P49" s="85"/>
      <c r="Q49" s="36" t="s">
        <v>48</v>
      </c>
      <c r="R49" s="37"/>
      <c r="S49" s="38"/>
    </row>
    <row r="50" spans="1:29" s="31" customFormat="1" ht="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ht="30" customHeight="1"/>
    <row r="52" spans="1:29" ht="58.5" thickBot="1">
      <c r="A52" s="77" t="s">
        <v>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V52" s="1" t="s">
        <v>1</v>
      </c>
      <c r="W52" s="1" t="s">
        <v>2</v>
      </c>
      <c r="X52" s="1" t="s">
        <v>3</v>
      </c>
      <c r="Y52" s="1" t="s">
        <v>4</v>
      </c>
      <c r="Z52" s="2" t="s">
        <v>5</v>
      </c>
      <c r="AA52" s="2" t="s">
        <v>6</v>
      </c>
      <c r="AB52" s="2" t="s">
        <v>7</v>
      </c>
      <c r="AC52" s="2" t="s">
        <v>8</v>
      </c>
    </row>
    <row r="53" spans="1:29" ht="26.25">
      <c r="A53" s="3" t="s">
        <v>43</v>
      </c>
      <c r="B53" s="4"/>
      <c r="C53" s="5"/>
      <c r="D53" s="6"/>
      <c r="E53" s="17" t="s">
        <v>13</v>
      </c>
      <c r="F53" s="8" t="s">
        <v>10</v>
      </c>
      <c r="G53" s="15" t="s">
        <v>14</v>
      </c>
      <c r="H53" s="7">
        <v>2</v>
      </c>
      <c r="I53" s="8" t="s">
        <v>10</v>
      </c>
      <c r="J53" s="9">
        <v>12</v>
      </c>
      <c r="L53" s="8" t="s">
        <v>10</v>
      </c>
      <c r="M53" s="12"/>
      <c r="N53" s="10">
        <v>6</v>
      </c>
      <c r="O53" s="8" t="s">
        <v>10</v>
      </c>
      <c r="P53" s="32">
        <v>16</v>
      </c>
      <c r="Q53" s="12">
        <v>12</v>
      </c>
      <c r="R53" s="8" t="s">
        <v>10</v>
      </c>
      <c r="S53" s="12">
        <v>9</v>
      </c>
      <c r="U53" s="3" t="s">
        <v>44</v>
      </c>
      <c r="V53" s="12">
        <v>4</v>
      </c>
      <c r="W53" s="12">
        <v>4</v>
      </c>
      <c r="X53" s="12">
        <v>0</v>
      </c>
      <c r="Y53" s="12">
        <v>0</v>
      </c>
      <c r="Z53" s="12">
        <v>40</v>
      </c>
      <c r="AA53" s="12">
        <v>16</v>
      </c>
      <c r="AB53" s="12">
        <v>24</v>
      </c>
      <c r="AC53" s="12">
        <v>12</v>
      </c>
    </row>
    <row r="54" spans="1:29" ht="26.25">
      <c r="A54" s="3" t="s">
        <v>45</v>
      </c>
      <c r="B54" s="15" t="s">
        <v>14</v>
      </c>
      <c r="C54" s="16" t="s">
        <v>10</v>
      </c>
      <c r="D54" s="17" t="s">
        <v>13</v>
      </c>
      <c r="E54" s="18"/>
      <c r="F54" s="19"/>
      <c r="G54" s="20"/>
      <c r="H54" s="15">
        <v>3</v>
      </c>
      <c r="I54" s="16" t="s">
        <v>10</v>
      </c>
      <c r="J54" s="17">
        <v>11</v>
      </c>
      <c r="K54" s="15"/>
      <c r="L54" s="16" t="s">
        <v>10</v>
      </c>
      <c r="M54" s="17"/>
      <c r="N54" s="24">
        <v>6</v>
      </c>
      <c r="O54" s="16" t="s">
        <v>10</v>
      </c>
      <c r="P54" s="3">
        <v>8</v>
      </c>
      <c r="Q54" s="12">
        <v>14</v>
      </c>
      <c r="R54" s="16" t="s">
        <v>10</v>
      </c>
      <c r="S54" s="12">
        <v>8</v>
      </c>
      <c r="U54" s="3" t="s">
        <v>46</v>
      </c>
      <c r="V54" s="12">
        <v>4</v>
      </c>
      <c r="W54" s="12">
        <v>3</v>
      </c>
      <c r="X54" s="12">
        <v>1</v>
      </c>
      <c r="Y54" s="12">
        <v>0</v>
      </c>
      <c r="Z54" s="12">
        <v>26</v>
      </c>
      <c r="AA54" s="12">
        <v>10</v>
      </c>
      <c r="AB54" s="12">
        <v>16</v>
      </c>
      <c r="AC54" s="12">
        <v>9</v>
      </c>
    </row>
    <row r="55" spans="1:29" ht="26.25">
      <c r="A55" s="3" t="s">
        <v>46</v>
      </c>
      <c r="B55" s="15">
        <v>12</v>
      </c>
      <c r="C55" s="16" t="s">
        <v>10</v>
      </c>
      <c r="D55" s="17">
        <v>2</v>
      </c>
      <c r="E55" s="15">
        <v>11</v>
      </c>
      <c r="F55" s="16" t="s">
        <v>10</v>
      </c>
      <c r="G55" s="17">
        <v>3</v>
      </c>
      <c r="H55" s="18"/>
      <c r="I55" s="19"/>
      <c r="J55" s="20"/>
      <c r="K55" s="15"/>
      <c r="L55" s="16" t="s">
        <v>10</v>
      </c>
      <c r="M55" s="17"/>
      <c r="N55" s="24">
        <v>3</v>
      </c>
      <c r="O55" s="16" t="s">
        <v>10</v>
      </c>
      <c r="P55" s="3">
        <v>5</v>
      </c>
      <c r="Q55" s="12" t="s">
        <v>14</v>
      </c>
      <c r="R55" s="16" t="s">
        <v>10</v>
      </c>
      <c r="S55" s="12" t="s">
        <v>13</v>
      </c>
      <c r="U55" s="3" t="s">
        <v>45</v>
      </c>
      <c r="V55" s="12">
        <v>4</v>
      </c>
      <c r="W55" s="12">
        <v>2</v>
      </c>
      <c r="X55" s="12">
        <v>2</v>
      </c>
      <c r="Y55" s="12">
        <v>0</v>
      </c>
      <c r="Z55" s="12">
        <v>23</v>
      </c>
      <c r="AA55" s="12">
        <v>27</v>
      </c>
      <c r="AB55" s="12">
        <v>-4</v>
      </c>
      <c r="AC55" s="12">
        <v>6</v>
      </c>
    </row>
    <row r="56" spans="1:29" ht="26.25">
      <c r="A56" s="12" t="s">
        <v>47</v>
      </c>
      <c r="C56" s="16" t="s">
        <v>10</v>
      </c>
      <c r="E56" s="15"/>
      <c r="F56" s="16" t="s">
        <v>10</v>
      </c>
      <c r="G56" s="17"/>
      <c r="H56" s="15"/>
      <c r="I56" s="16" t="s">
        <v>10</v>
      </c>
      <c r="J56" s="17"/>
      <c r="K56" s="18"/>
      <c r="L56" s="25"/>
      <c r="M56" s="20"/>
      <c r="N56" s="24"/>
      <c r="O56" s="16" t="s">
        <v>10</v>
      </c>
      <c r="P56" s="3"/>
      <c r="Q56" s="12"/>
      <c r="R56" s="16" t="s">
        <v>10</v>
      </c>
      <c r="S56" s="12"/>
      <c r="U56" s="3" t="s">
        <v>43</v>
      </c>
      <c r="V56" s="12">
        <v>4</v>
      </c>
      <c r="W56" s="12">
        <v>1</v>
      </c>
      <c r="X56" s="12">
        <v>3</v>
      </c>
      <c r="Y56" s="12">
        <v>0</v>
      </c>
      <c r="Z56" s="12">
        <v>20</v>
      </c>
      <c r="AA56" s="12">
        <v>37</v>
      </c>
      <c r="AB56" s="12">
        <v>-17</v>
      </c>
      <c r="AC56" s="12">
        <v>3</v>
      </c>
    </row>
    <row r="57" spans="1:29" ht="26.25">
      <c r="A57" s="3" t="s">
        <v>44</v>
      </c>
      <c r="B57" s="15">
        <v>16</v>
      </c>
      <c r="C57" s="16" t="s">
        <v>10</v>
      </c>
      <c r="D57" s="17">
        <v>6</v>
      </c>
      <c r="E57" s="15">
        <v>8</v>
      </c>
      <c r="F57" s="16" t="s">
        <v>10</v>
      </c>
      <c r="G57" s="17">
        <v>6</v>
      </c>
      <c r="H57" s="15">
        <v>5</v>
      </c>
      <c r="I57" s="16" t="s">
        <v>10</v>
      </c>
      <c r="J57" s="17">
        <v>3</v>
      </c>
      <c r="K57" s="15"/>
      <c r="L57" s="16" t="s">
        <v>10</v>
      </c>
      <c r="M57" s="17"/>
      <c r="N57" s="25"/>
      <c r="O57" s="25"/>
      <c r="P57" s="26"/>
      <c r="Q57" s="12">
        <v>11</v>
      </c>
      <c r="R57" s="16" t="s">
        <v>10</v>
      </c>
      <c r="S57" s="12">
        <v>1</v>
      </c>
      <c r="U57" s="3" t="s">
        <v>48</v>
      </c>
      <c r="V57" s="12">
        <v>4</v>
      </c>
      <c r="W57" s="12">
        <v>0</v>
      </c>
      <c r="X57" s="12">
        <v>4</v>
      </c>
      <c r="Y57" s="12">
        <v>0</v>
      </c>
      <c r="Z57" s="12">
        <v>18</v>
      </c>
      <c r="AA57" s="12">
        <v>37</v>
      </c>
      <c r="AB57" s="12">
        <v>-19</v>
      </c>
      <c r="AC57" s="12">
        <v>0</v>
      </c>
    </row>
    <row r="58" spans="1:29" ht="27" thickBot="1">
      <c r="A58" s="3" t="s">
        <v>48</v>
      </c>
      <c r="B58" s="15">
        <v>9</v>
      </c>
      <c r="C58" s="16" t="s">
        <v>10</v>
      </c>
      <c r="D58" s="17">
        <v>12</v>
      </c>
      <c r="E58" s="15">
        <v>8</v>
      </c>
      <c r="F58" s="16" t="s">
        <v>10</v>
      </c>
      <c r="G58" s="17">
        <v>14</v>
      </c>
      <c r="H58" s="15" t="s">
        <v>13</v>
      </c>
      <c r="I58" s="16" t="s">
        <v>10</v>
      </c>
      <c r="J58" s="17" t="s">
        <v>14</v>
      </c>
      <c r="K58" s="15"/>
      <c r="L58" s="16" t="s">
        <v>10</v>
      </c>
      <c r="M58" s="17"/>
      <c r="N58" s="15">
        <v>1</v>
      </c>
      <c r="O58" s="16" t="s">
        <v>10</v>
      </c>
      <c r="P58" s="17">
        <v>11</v>
      </c>
      <c r="Q58" s="26"/>
      <c r="R58" s="26"/>
      <c r="S58" s="35"/>
      <c r="U58" s="3" t="s">
        <v>47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</row>
    <row r="59" spans="1:19" ht="15.75" thickBot="1">
      <c r="A59" s="3"/>
      <c r="B59" s="78" t="s">
        <v>43</v>
      </c>
      <c r="C59" s="79"/>
      <c r="D59" s="80"/>
      <c r="E59" s="78" t="s">
        <v>45</v>
      </c>
      <c r="F59" s="79"/>
      <c r="G59" s="80"/>
      <c r="H59" s="81" t="s">
        <v>46</v>
      </c>
      <c r="I59" s="82"/>
      <c r="J59" s="83"/>
      <c r="K59" s="81" t="s">
        <v>47</v>
      </c>
      <c r="L59" s="82"/>
      <c r="M59" s="83"/>
      <c r="N59" s="84" t="s">
        <v>44</v>
      </c>
      <c r="O59" s="85"/>
      <c r="P59" s="85"/>
      <c r="Q59" s="36" t="s">
        <v>48</v>
      </c>
      <c r="R59" s="37"/>
      <c r="S59" s="38"/>
    </row>
  </sheetData>
  <sheetProtection/>
  <mergeCells count="33">
    <mergeCell ref="A1:AC1"/>
    <mergeCell ref="N8:P8"/>
    <mergeCell ref="B16:D16"/>
    <mergeCell ref="E16:G16"/>
    <mergeCell ref="H16:J16"/>
    <mergeCell ref="K16:M16"/>
    <mergeCell ref="N16:P16"/>
    <mergeCell ref="N24:P24"/>
    <mergeCell ref="B32:D32"/>
    <mergeCell ref="E32:G32"/>
    <mergeCell ref="H32:J32"/>
    <mergeCell ref="K32:M32"/>
    <mergeCell ref="N32:P32"/>
    <mergeCell ref="B24:D24"/>
    <mergeCell ref="E24:G24"/>
    <mergeCell ref="H24:J24"/>
    <mergeCell ref="K24:M24"/>
    <mergeCell ref="N40:P40"/>
    <mergeCell ref="B49:D49"/>
    <mergeCell ref="E49:G49"/>
    <mergeCell ref="H49:J49"/>
    <mergeCell ref="K49:M49"/>
    <mergeCell ref="N49:P49"/>
    <mergeCell ref="B40:D40"/>
    <mergeCell ref="E40:G40"/>
    <mergeCell ref="H40:J40"/>
    <mergeCell ref="K40:M40"/>
    <mergeCell ref="A52:S52"/>
    <mergeCell ref="B59:D59"/>
    <mergeCell ref="E59:G59"/>
    <mergeCell ref="H59:J59"/>
    <mergeCell ref="K59:M59"/>
    <mergeCell ref="N59:P59"/>
  </mergeCells>
  <printOptions/>
  <pageMargins left="0.7" right="0.7" top="0.75" bottom="0.75" header="0.3" footer="0.3"/>
  <pageSetup fitToWidth="2" fitToHeight="1" horizontalDpi="600" verticalDpi="600" orientation="portrait" paperSize="9" scale="46" r:id="rId1"/>
  <headerFooter alignWithMargins="0">
    <oddHeader>&amp;CERKEKLER GRUP MAÇ SONUÇLARI VE PUAN TAPLOSU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57421875" style="0" customWidth="1"/>
    <col min="2" max="4" width="3.28125" style="0" customWidth="1"/>
    <col min="5" max="5" width="4.8515625" style="0" customWidth="1"/>
    <col min="6" max="6" width="3.28125" style="0" customWidth="1"/>
    <col min="7" max="7" width="4.8515625" style="0" customWidth="1"/>
    <col min="8" max="10" width="3.28125" style="0" customWidth="1"/>
    <col min="11" max="11" width="4.57421875" style="0" customWidth="1"/>
    <col min="12" max="12" width="3.28125" style="0" customWidth="1"/>
    <col min="13" max="13" width="4.28125" style="0" customWidth="1"/>
    <col min="14" max="14" width="3.8515625" style="0" customWidth="1"/>
    <col min="15" max="15" width="4.140625" style="0" customWidth="1"/>
    <col min="16" max="16" width="4.00390625" style="0" customWidth="1"/>
    <col min="17" max="17" width="19.140625" style="0" customWidth="1"/>
    <col min="18" max="22" width="3.7109375" style="0" bestFit="1" customWidth="1"/>
    <col min="23" max="23" width="4.28125" style="0" customWidth="1"/>
    <col min="24" max="25" width="3.7109375" style="0" bestFit="1" customWidth="1"/>
  </cols>
  <sheetData>
    <row r="1" spans="1:13" ht="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7:25" ht="58.5" thickBot="1">
      <c r="G2" t="s">
        <v>0</v>
      </c>
      <c r="R2" s="1" t="s">
        <v>1</v>
      </c>
      <c r="S2" s="1" t="s">
        <v>2</v>
      </c>
      <c r="T2" s="1" t="s">
        <v>3</v>
      </c>
      <c r="U2" s="1" t="s">
        <v>4</v>
      </c>
      <c r="V2" s="2" t="s">
        <v>5</v>
      </c>
      <c r="W2" s="2" t="s">
        <v>6</v>
      </c>
      <c r="X2" s="2" t="s">
        <v>7</v>
      </c>
      <c r="Y2" s="2" t="s">
        <v>8</v>
      </c>
    </row>
    <row r="3" spans="1:25" ht="26.25">
      <c r="A3" s="3" t="s">
        <v>50</v>
      </c>
      <c r="B3" s="4"/>
      <c r="C3" s="5"/>
      <c r="D3" s="6"/>
      <c r="E3" s="7">
        <v>13</v>
      </c>
      <c r="F3" s="8" t="s">
        <v>10</v>
      </c>
      <c r="G3" s="9">
        <v>3</v>
      </c>
      <c r="H3" s="7">
        <v>9</v>
      </c>
      <c r="I3" s="8" t="s">
        <v>10</v>
      </c>
      <c r="J3" s="9">
        <v>3</v>
      </c>
      <c r="K3" s="7">
        <v>8</v>
      </c>
      <c r="L3" s="8" t="s">
        <v>10</v>
      </c>
      <c r="M3" s="9">
        <v>2</v>
      </c>
      <c r="N3" s="39"/>
      <c r="P3" s="13">
        <v>1</v>
      </c>
      <c r="Q3" s="3" t="s">
        <v>50</v>
      </c>
      <c r="R3" s="12">
        <v>3</v>
      </c>
      <c r="S3" s="12">
        <v>3</v>
      </c>
      <c r="T3" s="12">
        <v>0</v>
      </c>
      <c r="U3" s="12">
        <v>0</v>
      </c>
      <c r="V3" s="12">
        <v>30</v>
      </c>
      <c r="W3" s="12">
        <v>8</v>
      </c>
      <c r="X3" s="12">
        <v>22</v>
      </c>
      <c r="Y3" s="12">
        <v>9</v>
      </c>
    </row>
    <row r="4" spans="1:25" ht="26.25">
      <c r="A4" s="3" t="s">
        <v>35</v>
      </c>
      <c r="B4" s="15">
        <v>3</v>
      </c>
      <c r="C4" s="16" t="s">
        <v>10</v>
      </c>
      <c r="D4" s="17">
        <v>13</v>
      </c>
      <c r="E4" s="18"/>
      <c r="F4" s="19"/>
      <c r="G4" s="20"/>
      <c r="H4" s="21"/>
      <c r="I4" s="16" t="s">
        <v>10</v>
      </c>
      <c r="J4" s="21"/>
      <c r="K4" s="15" t="s">
        <v>13</v>
      </c>
      <c r="L4" s="16" t="s">
        <v>10</v>
      </c>
      <c r="M4" s="17" t="s">
        <v>14</v>
      </c>
      <c r="N4" s="39"/>
      <c r="P4" s="13">
        <v>2</v>
      </c>
      <c r="Q4" s="3" t="s">
        <v>51</v>
      </c>
      <c r="R4" s="12">
        <v>3</v>
      </c>
      <c r="S4" s="12">
        <v>2</v>
      </c>
      <c r="T4" s="12">
        <v>1</v>
      </c>
      <c r="U4" s="12">
        <v>0</v>
      </c>
      <c r="V4" s="12">
        <v>11</v>
      </c>
      <c r="W4" s="12">
        <v>15</v>
      </c>
      <c r="X4" s="12">
        <v>-4</v>
      </c>
      <c r="Y4" s="12">
        <v>6</v>
      </c>
    </row>
    <row r="5" spans="1:25" ht="26.25">
      <c r="A5" s="3" t="s">
        <v>52</v>
      </c>
      <c r="B5" s="15">
        <v>3</v>
      </c>
      <c r="C5" s="16" t="s">
        <v>10</v>
      </c>
      <c r="D5" s="17">
        <v>9</v>
      </c>
      <c r="E5" s="21"/>
      <c r="F5" s="16" t="s">
        <v>10</v>
      </c>
      <c r="G5" s="21"/>
      <c r="H5" s="18"/>
      <c r="I5" s="19"/>
      <c r="J5" s="20"/>
      <c r="K5" s="15">
        <v>7</v>
      </c>
      <c r="L5" s="16" t="s">
        <v>10</v>
      </c>
      <c r="M5" s="17">
        <v>9</v>
      </c>
      <c r="N5" s="39"/>
      <c r="P5" s="13">
        <v>3</v>
      </c>
      <c r="Q5" s="3" t="s">
        <v>35</v>
      </c>
      <c r="R5" s="12">
        <v>2</v>
      </c>
      <c r="S5" s="12">
        <v>0</v>
      </c>
      <c r="T5" s="12">
        <v>2</v>
      </c>
      <c r="U5" s="12">
        <v>0</v>
      </c>
      <c r="V5" s="12">
        <v>3</v>
      </c>
      <c r="W5" s="12">
        <v>13</v>
      </c>
      <c r="X5" s="12">
        <v>-10</v>
      </c>
      <c r="Y5" s="12">
        <v>0</v>
      </c>
    </row>
    <row r="6" spans="1:25" ht="26.25">
      <c r="A6" s="3" t="s">
        <v>51</v>
      </c>
      <c r="B6" s="15">
        <v>2</v>
      </c>
      <c r="C6" s="16" t="s">
        <v>10</v>
      </c>
      <c r="D6" s="17">
        <v>8</v>
      </c>
      <c r="E6" s="15" t="s">
        <v>14</v>
      </c>
      <c r="F6" s="16" t="s">
        <v>10</v>
      </c>
      <c r="G6" s="17" t="s">
        <v>13</v>
      </c>
      <c r="H6" s="15">
        <v>9</v>
      </c>
      <c r="I6" s="16" t="s">
        <v>10</v>
      </c>
      <c r="J6" s="17">
        <v>7</v>
      </c>
      <c r="K6" s="18"/>
      <c r="L6" s="25"/>
      <c r="M6" s="20"/>
      <c r="P6" s="13">
        <v>4</v>
      </c>
      <c r="Q6" s="3" t="s">
        <v>52</v>
      </c>
      <c r="R6" s="12">
        <v>2</v>
      </c>
      <c r="S6" s="12">
        <v>0</v>
      </c>
      <c r="T6" s="12">
        <v>2</v>
      </c>
      <c r="U6" s="12">
        <v>0</v>
      </c>
      <c r="V6" s="12">
        <v>10</v>
      </c>
      <c r="W6" s="12">
        <v>18</v>
      </c>
      <c r="X6" s="12">
        <v>-8</v>
      </c>
      <c r="Y6" s="12">
        <v>0</v>
      </c>
    </row>
    <row r="7" spans="1:13" ht="15.75" thickBot="1">
      <c r="A7" s="3"/>
      <c r="B7" s="78" t="s">
        <v>50</v>
      </c>
      <c r="C7" s="79"/>
      <c r="D7" s="80"/>
      <c r="E7" s="78" t="s">
        <v>35</v>
      </c>
      <c r="F7" s="79"/>
      <c r="G7" s="80"/>
      <c r="H7" s="81" t="s">
        <v>52</v>
      </c>
      <c r="I7" s="82"/>
      <c r="J7" s="83"/>
      <c r="K7" s="81" t="s">
        <v>51</v>
      </c>
      <c r="L7" s="82"/>
      <c r="M7" s="83"/>
    </row>
    <row r="9" spans="7:25" ht="58.5" thickBot="1">
      <c r="G9" t="s">
        <v>18</v>
      </c>
      <c r="R9" s="1" t="s">
        <v>1</v>
      </c>
      <c r="S9" s="1" t="s">
        <v>2</v>
      </c>
      <c r="T9" s="1" t="s">
        <v>3</v>
      </c>
      <c r="U9" s="1" t="s">
        <v>4</v>
      </c>
      <c r="V9" s="2" t="s">
        <v>5</v>
      </c>
      <c r="W9" s="2" t="s">
        <v>6</v>
      </c>
      <c r="X9" s="2" t="s">
        <v>7</v>
      </c>
      <c r="Y9" s="2" t="s">
        <v>8</v>
      </c>
    </row>
    <row r="10" spans="1:25" ht="26.25">
      <c r="A10" s="3" t="s">
        <v>53</v>
      </c>
      <c r="B10" s="4"/>
      <c r="C10" s="5"/>
      <c r="D10" s="6"/>
      <c r="E10" s="7">
        <v>12</v>
      </c>
      <c r="F10" s="8" t="s">
        <v>10</v>
      </c>
      <c r="G10" s="9">
        <v>5</v>
      </c>
      <c r="H10" s="7">
        <v>2</v>
      </c>
      <c r="I10" s="8" t="s">
        <v>10</v>
      </c>
      <c r="J10" s="9">
        <v>12</v>
      </c>
      <c r="K10" s="7">
        <v>10</v>
      </c>
      <c r="L10" s="8" t="s">
        <v>10</v>
      </c>
      <c r="M10" s="9">
        <v>4</v>
      </c>
      <c r="P10" s="13">
        <v>1</v>
      </c>
      <c r="Q10" s="3" t="s">
        <v>54</v>
      </c>
      <c r="R10" s="12">
        <v>3</v>
      </c>
      <c r="S10" s="12">
        <v>3</v>
      </c>
      <c r="T10" s="12">
        <v>0</v>
      </c>
      <c r="U10" s="12">
        <v>0</v>
      </c>
      <c r="V10" s="12">
        <v>34</v>
      </c>
      <c r="W10" s="12">
        <v>17</v>
      </c>
      <c r="X10" s="12">
        <v>17</v>
      </c>
      <c r="Y10" s="12">
        <v>9</v>
      </c>
    </row>
    <row r="11" spans="1:25" ht="26.25">
      <c r="A11" s="3" t="s">
        <v>45</v>
      </c>
      <c r="B11" s="15">
        <v>5</v>
      </c>
      <c r="C11" s="16" t="s">
        <v>10</v>
      </c>
      <c r="D11" s="17">
        <v>12</v>
      </c>
      <c r="E11" s="18"/>
      <c r="F11" s="19"/>
      <c r="G11" s="20"/>
      <c r="H11" s="15">
        <v>5</v>
      </c>
      <c r="I11" s="16" t="s">
        <v>10</v>
      </c>
      <c r="J11" s="17">
        <v>9</v>
      </c>
      <c r="K11" s="15">
        <v>8</v>
      </c>
      <c r="L11" s="16" t="s">
        <v>10</v>
      </c>
      <c r="M11" s="17">
        <v>4</v>
      </c>
      <c r="P11" s="13">
        <v>2</v>
      </c>
      <c r="Q11" s="3" t="s">
        <v>53</v>
      </c>
      <c r="R11" s="12">
        <v>3</v>
      </c>
      <c r="S11" s="12">
        <v>2</v>
      </c>
      <c r="T11" s="12">
        <v>1</v>
      </c>
      <c r="U11" s="12">
        <v>0</v>
      </c>
      <c r="V11" s="12">
        <v>24</v>
      </c>
      <c r="W11" s="12">
        <v>21</v>
      </c>
      <c r="X11" s="12">
        <v>3</v>
      </c>
      <c r="Y11" s="12">
        <v>6</v>
      </c>
    </row>
    <row r="12" spans="1:25" ht="26.25">
      <c r="A12" s="3" t="s">
        <v>54</v>
      </c>
      <c r="B12" s="15">
        <v>12</v>
      </c>
      <c r="C12" s="16" t="s">
        <v>10</v>
      </c>
      <c r="D12" s="17">
        <v>2</v>
      </c>
      <c r="E12" s="15">
        <v>9</v>
      </c>
      <c r="F12" s="16" t="s">
        <v>10</v>
      </c>
      <c r="G12" s="17">
        <v>5</v>
      </c>
      <c r="H12" s="18"/>
      <c r="I12" s="19"/>
      <c r="J12" s="20"/>
      <c r="K12" s="15">
        <v>13</v>
      </c>
      <c r="L12" s="16" t="s">
        <v>10</v>
      </c>
      <c r="M12" s="17">
        <v>10</v>
      </c>
      <c r="P12" s="13">
        <v>3</v>
      </c>
      <c r="Q12" s="3" t="s">
        <v>45</v>
      </c>
      <c r="R12" s="12">
        <v>3</v>
      </c>
      <c r="S12" s="12">
        <v>1</v>
      </c>
      <c r="T12" s="12">
        <v>2</v>
      </c>
      <c r="U12" s="12">
        <v>0</v>
      </c>
      <c r="V12" s="12">
        <v>18</v>
      </c>
      <c r="W12" s="12">
        <v>25</v>
      </c>
      <c r="X12" s="12">
        <v>-7</v>
      </c>
      <c r="Y12" s="12">
        <v>3</v>
      </c>
    </row>
    <row r="13" spans="1:25" ht="26.25">
      <c r="A13" s="3" t="s">
        <v>55</v>
      </c>
      <c r="B13" s="15">
        <v>4</v>
      </c>
      <c r="C13" s="16" t="s">
        <v>10</v>
      </c>
      <c r="D13" s="17">
        <v>10</v>
      </c>
      <c r="E13" s="15">
        <v>4</v>
      </c>
      <c r="F13" s="16" t="s">
        <v>10</v>
      </c>
      <c r="G13" s="17">
        <v>8</v>
      </c>
      <c r="H13" s="15">
        <v>10</v>
      </c>
      <c r="I13" s="16" t="s">
        <v>10</v>
      </c>
      <c r="J13" s="17">
        <v>13</v>
      </c>
      <c r="K13" s="18"/>
      <c r="L13" s="25"/>
      <c r="M13" s="20"/>
      <c r="P13" s="13">
        <v>4</v>
      </c>
      <c r="Q13" s="3" t="s">
        <v>55</v>
      </c>
      <c r="R13" s="12">
        <v>3</v>
      </c>
      <c r="S13" s="12">
        <v>0</v>
      </c>
      <c r="T13" s="12">
        <v>3</v>
      </c>
      <c r="U13" s="12">
        <v>0</v>
      </c>
      <c r="V13" s="12">
        <v>18</v>
      </c>
      <c r="W13" s="12">
        <v>31</v>
      </c>
      <c r="X13" s="12">
        <v>-13</v>
      </c>
      <c r="Y13" s="12">
        <v>0</v>
      </c>
    </row>
    <row r="14" spans="1:13" ht="15.75" thickBot="1">
      <c r="A14" s="3"/>
      <c r="B14" s="78" t="s">
        <v>53</v>
      </c>
      <c r="C14" s="79"/>
      <c r="D14" s="80"/>
      <c r="E14" s="78" t="s">
        <v>45</v>
      </c>
      <c r="F14" s="79"/>
      <c r="G14" s="80"/>
      <c r="H14" s="81" t="s">
        <v>54</v>
      </c>
      <c r="I14" s="82"/>
      <c r="J14" s="83"/>
      <c r="K14" s="81" t="s">
        <v>55</v>
      </c>
      <c r="L14" s="82"/>
      <c r="M14" s="83"/>
    </row>
    <row r="16" spans="7:25" ht="58.5" thickBot="1">
      <c r="G16" t="s">
        <v>24</v>
      </c>
      <c r="R16" s="1" t="s">
        <v>1</v>
      </c>
      <c r="S16" s="1" t="s">
        <v>2</v>
      </c>
      <c r="T16" s="1" t="s">
        <v>3</v>
      </c>
      <c r="U16" s="1" t="s">
        <v>4</v>
      </c>
      <c r="V16" s="2" t="s">
        <v>5</v>
      </c>
      <c r="W16" s="2" t="s">
        <v>6</v>
      </c>
      <c r="X16" s="2" t="s">
        <v>7</v>
      </c>
      <c r="Y16" s="2" t="s">
        <v>8</v>
      </c>
    </row>
    <row r="17" spans="1:25" ht="26.25">
      <c r="A17" s="3" t="s">
        <v>43</v>
      </c>
      <c r="B17" s="4"/>
      <c r="C17" s="5"/>
      <c r="D17" s="6"/>
      <c r="E17" s="7">
        <v>2</v>
      </c>
      <c r="F17" s="8" t="s">
        <v>10</v>
      </c>
      <c r="G17" s="9">
        <v>11</v>
      </c>
      <c r="H17" s="7">
        <v>1</v>
      </c>
      <c r="I17" s="8" t="s">
        <v>10</v>
      </c>
      <c r="J17" s="9">
        <v>6</v>
      </c>
      <c r="P17" s="13">
        <v>1</v>
      </c>
      <c r="Q17" s="3" t="s">
        <v>56</v>
      </c>
      <c r="R17" s="12">
        <v>2</v>
      </c>
      <c r="S17" s="12">
        <v>2</v>
      </c>
      <c r="T17" s="12">
        <v>0</v>
      </c>
      <c r="U17" s="12">
        <v>0</v>
      </c>
      <c r="V17" s="12">
        <v>11</v>
      </c>
      <c r="W17" s="12">
        <v>5</v>
      </c>
      <c r="X17" s="12">
        <v>6</v>
      </c>
      <c r="Y17" s="12">
        <v>6</v>
      </c>
    </row>
    <row r="18" spans="1:25" ht="26.25">
      <c r="A18" s="3" t="s">
        <v>57</v>
      </c>
      <c r="B18" s="15">
        <v>11</v>
      </c>
      <c r="C18" s="16" t="s">
        <v>10</v>
      </c>
      <c r="D18" s="17">
        <v>2</v>
      </c>
      <c r="E18" s="18"/>
      <c r="F18" s="19"/>
      <c r="G18" s="20"/>
      <c r="H18" s="15">
        <v>4</v>
      </c>
      <c r="I18" s="16" t="s">
        <v>10</v>
      </c>
      <c r="J18" s="17">
        <v>5</v>
      </c>
      <c r="P18" s="13">
        <v>2</v>
      </c>
      <c r="Q18" s="3" t="s">
        <v>57</v>
      </c>
      <c r="R18" s="12">
        <v>2</v>
      </c>
      <c r="S18" s="12">
        <v>1</v>
      </c>
      <c r="T18" s="12">
        <v>1</v>
      </c>
      <c r="U18" s="12">
        <v>0</v>
      </c>
      <c r="V18" s="12">
        <v>15</v>
      </c>
      <c r="W18" s="12">
        <v>7</v>
      </c>
      <c r="X18" s="12">
        <v>8</v>
      </c>
      <c r="Y18" s="12">
        <v>3</v>
      </c>
    </row>
    <row r="19" spans="1:25" ht="26.25">
      <c r="A19" s="3" t="s">
        <v>56</v>
      </c>
      <c r="B19" s="15">
        <v>6</v>
      </c>
      <c r="C19" s="16" t="s">
        <v>10</v>
      </c>
      <c r="D19" s="17">
        <v>1</v>
      </c>
      <c r="E19" s="15">
        <v>5</v>
      </c>
      <c r="F19" s="16" t="s">
        <v>10</v>
      </c>
      <c r="G19" s="17">
        <v>4</v>
      </c>
      <c r="H19" s="18"/>
      <c r="I19" s="19"/>
      <c r="J19" s="20"/>
      <c r="P19" s="13">
        <v>3</v>
      </c>
      <c r="Q19" s="3" t="s">
        <v>43</v>
      </c>
      <c r="R19" s="12">
        <v>2</v>
      </c>
      <c r="S19" s="12">
        <v>0</v>
      </c>
      <c r="T19" s="12">
        <v>2</v>
      </c>
      <c r="U19" s="12">
        <v>0</v>
      </c>
      <c r="V19" s="12">
        <v>3</v>
      </c>
      <c r="W19" s="12">
        <v>17</v>
      </c>
      <c r="X19" s="12">
        <v>-14</v>
      </c>
      <c r="Y19" s="12">
        <v>0</v>
      </c>
    </row>
    <row r="20" spans="1:10" ht="15.75" thickBot="1">
      <c r="A20" s="3"/>
      <c r="B20" s="78" t="s">
        <v>43</v>
      </c>
      <c r="C20" s="79"/>
      <c r="D20" s="80"/>
      <c r="E20" s="78" t="s">
        <v>57</v>
      </c>
      <c r="F20" s="79"/>
      <c r="G20" s="80"/>
      <c r="H20" s="81" t="s">
        <v>56</v>
      </c>
      <c r="I20" s="82"/>
      <c r="J20" s="83"/>
    </row>
    <row r="22" spans="7:25" ht="58.5" thickBot="1">
      <c r="G22" t="s">
        <v>30</v>
      </c>
      <c r="R22" s="1" t="s">
        <v>1</v>
      </c>
      <c r="S22" s="1" t="s">
        <v>2</v>
      </c>
      <c r="T22" s="1" t="s">
        <v>3</v>
      </c>
      <c r="U22" s="1" t="s">
        <v>4</v>
      </c>
      <c r="V22" s="2" t="s">
        <v>5</v>
      </c>
      <c r="W22" s="2" t="s">
        <v>6</v>
      </c>
      <c r="X22" s="2" t="s">
        <v>7</v>
      </c>
      <c r="Y22" s="2" t="s">
        <v>8</v>
      </c>
    </row>
    <row r="23" spans="1:25" ht="26.25">
      <c r="A23" s="3" t="s">
        <v>58</v>
      </c>
      <c r="B23" s="4"/>
      <c r="C23" s="5"/>
      <c r="D23" s="6"/>
      <c r="E23" s="7">
        <v>6</v>
      </c>
      <c r="F23" s="8" t="s">
        <v>10</v>
      </c>
      <c r="G23" s="9">
        <v>3</v>
      </c>
      <c r="H23" s="7">
        <v>9</v>
      </c>
      <c r="I23" s="8" t="s">
        <v>10</v>
      </c>
      <c r="J23" s="9">
        <v>5</v>
      </c>
      <c r="K23" s="7">
        <v>7</v>
      </c>
      <c r="L23" s="8" t="s">
        <v>10</v>
      </c>
      <c r="M23" s="9">
        <v>11</v>
      </c>
      <c r="P23" s="13">
        <v>1</v>
      </c>
      <c r="Q23" s="3" t="s">
        <v>59</v>
      </c>
      <c r="R23" s="12">
        <v>3</v>
      </c>
      <c r="S23" s="12">
        <v>3</v>
      </c>
      <c r="T23" s="12">
        <v>0</v>
      </c>
      <c r="U23" s="12">
        <v>0</v>
      </c>
      <c r="V23" s="12">
        <v>30</v>
      </c>
      <c r="W23" s="12">
        <v>15</v>
      </c>
      <c r="X23" s="12">
        <v>15</v>
      </c>
      <c r="Y23" s="12">
        <v>9</v>
      </c>
    </row>
    <row r="24" spans="1:25" ht="26.25">
      <c r="A24" s="3" t="s">
        <v>60</v>
      </c>
      <c r="B24" s="15">
        <v>3</v>
      </c>
      <c r="C24" s="16" t="s">
        <v>10</v>
      </c>
      <c r="D24" s="17">
        <v>6</v>
      </c>
      <c r="E24" s="18"/>
      <c r="F24" s="19"/>
      <c r="G24" s="20"/>
      <c r="H24" s="15" t="s">
        <v>13</v>
      </c>
      <c r="I24" s="16" t="s">
        <v>10</v>
      </c>
      <c r="J24" s="17" t="s">
        <v>14</v>
      </c>
      <c r="K24" s="15">
        <v>7</v>
      </c>
      <c r="L24" s="16" t="s">
        <v>10</v>
      </c>
      <c r="M24" s="17">
        <v>8</v>
      </c>
      <c r="P24" s="13">
        <v>2</v>
      </c>
      <c r="Q24" s="3" t="s">
        <v>58</v>
      </c>
      <c r="R24" s="12">
        <v>3</v>
      </c>
      <c r="S24" s="12">
        <v>2</v>
      </c>
      <c r="T24" s="12">
        <v>1</v>
      </c>
      <c r="U24" s="12">
        <v>0</v>
      </c>
      <c r="V24" s="12">
        <v>22</v>
      </c>
      <c r="W24" s="12">
        <v>19</v>
      </c>
      <c r="X24" s="12">
        <v>3</v>
      </c>
      <c r="Y24" s="12">
        <v>6</v>
      </c>
    </row>
    <row r="25" spans="1:25" ht="26.25">
      <c r="A25" s="3" t="s">
        <v>38</v>
      </c>
      <c r="B25" s="15">
        <v>5</v>
      </c>
      <c r="C25" s="16" t="s">
        <v>10</v>
      </c>
      <c r="D25" s="17">
        <v>9</v>
      </c>
      <c r="E25" s="15" t="s">
        <v>14</v>
      </c>
      <c r="F25" s="16" t="s">
        <v>10</v>
      </c>
      <c r="G25" s="17" t="s">
        <v>13</v>
      </c>
      <c r="H25" s="18"/>
      <c r="I25" s="19"/>
      <c r="J25" s="20"/>
      <c r="K25" s="15">
        <v>1</v>
      </c>
      <c r="L25" s="16" t="s">
        <v>10</v>
      </c>
      <c r="M25" s="17">
        <v>11</v>
      </c>
      <c r="P25" s="13">
        <v>3</v>
      </c>
      <c r="Q25" s="3" t="s">
        <v>38</v>
      </c>
      <c r="R25" s="12">
        <v>3</v>
      </c>
      <c r="S25" s="12">
        <v>1</v>
      </c>
      <c r="T25" s="12">
        <v>2</v>
      </c>
      <c r="U25" s="12">
        <v>0</v>
      </c>
      <c r="V25" s="12">
        <v>6</v>
      </c>
      <c r="W25" s="12">
        <v>20</v>
      </c>
      <c r="X25" s="12">
        <v>-14</v>
      </c>
      <c r="Y25" s="12">
        <v>3</v>
      </c>
    </row>
    <row r="26" spans="1:25" ht="26.25">
      <c r="A26" s="3" t="s">
        <v>59</v>
      </c>
      <c r="B26" s="15">
        <v>11</v>
      </c>
      <c r="C26" s="16" t="s">
        <v>10</v>
      </c>
      <c r="D26" s="17">
        <v>7</v>
      </c>
      <c r="E26" s="15">
        <v>8</v>
      </c>
      <c r="F26" s="16" t="s">
        <v>10</v>
      </c>
      <c r="G26" s="17">
        <v>7</v>
      </c>
      <c r="H26" s="15">
        <v>11</v>
      </c>
      <c r="I26" s="16" t="s">
        <v>10</v>
      </c>
      <c r="J26" s="17">
        <v>1</v>
      </c>
      <c r="K26" s="18"/>
      <c r="L26" s="25"/>
      <c r="M26" s="20"/>
      <c r="P26" s="13">
        <v>4</v>
      </c>
      <c r="Q26" s="3" t="s">
        <v>60</v>
      </c>
      <c r="R26" s="12">
        <v>3</v>
      </c>
      <c r="S26" s="12">
        <v>0</v>
      </c>
      <c r="T26" s="12">
        <v>3</v>
      </c>
      <c r="U26" s="12">
        <v>0</v>
      </c>
      <c r="V26" s="12">
        <v>10</v>
      </c>
      <c r="W26" s="12">
        <v>14</v>
      </c>
      <c r="X26" s="12">
        <v>-4</v>
      </c>
      <c r="Y26" s="12">
        <v>0</v>
      </c>
    </row>
    <row r="27" spans="1:13" ht="15.75" thickBot="1">
      <c r="A27" s="3"/>
      <c r="B27" s="91" t="s">
        <v>58</v>
      </c>
      <c r="C27" s="92"/>
      <c r="D27" s="93"/>
      <c r="E27" s="94" t="s">
        <v>60</v>
      </c>
      <c r="F27" s="95"/>
      <c r="G27" s="96"/>
      <c r="H27" s="91" t="s">
        <v>38</v>
      </c>
      <c r="I27" s="92"/>
      <c r="J27" s="93"/>
      <c r="K27" s="91" t="s">
        <v>59</v>
      </c>
      <c r="L27" s="92"/>
      <c r="M27" s="93"/>
    </row>
  </sheetData>
  <sheetProtection/>
  <mergeCells count="16">
    <mergeCell ref="B14:D14"/>
    <mergeCell ref="E14:G14"/>
    <mergeCell ref="H14:J14"/>
    <mergeCell ref="K14:M14"/>
    <mergeCell ref="A1:M1"/>
    <mergeCell ref="B7:D7"/>
    <mergeCell ref="E7:G7"/>
    <mergeCell ref="H7:J7"/>
    <mergeCell ref="K7:M7"/>
    <mergeCell ref="K27:M27"/>
    <mergeCell ref="B20:D20"/>
    <mergeCell ref="E20:G20"/>
    <mergeCell ref="H20:J20"/>
    <mergeCell ref="B27:D27"/>
    <mergeCell ref="E27:G27"/>
    <mergeCell ref="H27:J27"/>
  </mergeCells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Header>&amp;CBAYANLAR GRUP MAÇ SONUÇLARI VE PUAN TAPLOSU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D25">
      <selection activeCell="H46" sqref="H46"/>
    </sheetView>
  </sheetViews>
  <sheetFormatPr defaultColWidth="9.140625" defaultRowHeight="15"/>
  <cols>
    <col min="1" max="1" width="9.7109375" style="43" customWidth="1"/>
    <col min="2" max="2" width="10.28125" style="43" customWidth="1"/>
    <col min="3" max="3" width="8.421875" style="43" customWidth="1"/>
    <col min="4" max="4" width="10.140625" style="43" customWidth="1"/>
    <col min="5" max="5" width="29.7109375" style="43" customWidth="1"/>
    <col min="6" max="6" width="17.57421875" style="44" customWidth="1"/>
    <col min="7" max="7" width="8.7109375" style="43" customWidth="1"/>
    <col min="8" max="8" width="26.140625" style="43" bestFit="1" customWidth="1"/>
    <col min="9" max="9" width="16.140625" style="44" customWidth="1"/>
    <col min="10" max="10" width="16.7109375" style="43" customWidth="1"/>
    <col min="11" max="11" width="18.140625" style="43" customWidth="1"/>
    <col min="12" max="16384" width="9.140625" style="43" customWidth="1"/>
  </cols>
  <sheetData>
    <row r="1" spans="1:3" ht="15.75">
      <c r="A1" s="41" t="s">
        <v>61</v>
      </c>
      <c r="B1" s="41"/>
      <c r="C1" s="42" t="str">
        <f>'[2]Data'!C1</f>
        <v>Konya</v>
      </c>
    </row>
    <row r="2" ht="12.75">
      <c r="C2" s="45"/>
    </row>
    <row r="3" ht="12.75">
      <c r="C3" s="45"/>
    </row>
    <row r="4" spans="1:11" ht="18.75" customHeight="1">
      <c r="A4" s="46" t="s">
        <v>62</v>
      </c>
      <c r="B4" s="46"/>
      <c r="C4" s="100" t="s">
        <v>63</v>
      </c>
      <c r="D4" s="100"/>
      <c r="E4" s="100"/>
      <c r="F4" s="47" t="s">
        <v>64</v>
      </c>
      <c r="G4" s="48"/>
      <c r="H4" s="48"/>
      <c r="I4" s="49" t="s">
        <v>64</v>
      </c>
      <c r="J4" s="43" t="s">
        <v>65</v>
      </c>
      <c r="K4" s="50" t="s">
        <v>66</v>
      </c>
    </row>
    <row r="5" spans="1:11" ht="18.75" customHeight="1">
      <c r="A5" s="46">
        <v>87</v>
      </c>
      <c r="B5" s="51">
        <v>40736</v>
      </c>
      <c r="C5" s="52" t="s">
        <v>67</v>
      </c>
      <c r="D5" s="53" t="s">
        <v>68</v>
      </c>
      <c r="E5" s="54" t="str">
        <f>'[1]Erkek A'!$A$11</f>
        <v>Diyarbakır B.Şehir Bld.</v>
      </c>
      <c r="F5" s="55">
        <v>7</v>
      </c>
      <c r="G5" s="53" t="s">
        <v>69</v>
      </c>
      <c r="H5" s="54" t="str">
        <f>'[1]Erkek B'!$A$12</f>
        <v>Afyon Gör. Eng.</v>
      </c>
      <c r="I5" s="55">
        <v>8</v>
      </c>
      <c r="J5" s="56" t="str">
        <f aca="true" t="shared" si="0" ref="J5:J10">IF(F5&gt;I5,E5,IF(F5=I5," ",H5))</f>
        <v>Afyon Gör. Eng.</v>
      </c>
      <c r="K5" s="56" t="str">
        <f>IF(I5&gt;F5,E5,IF(I5=F5," ",H5))</f>
        <v>Diyarbakır B.Şehir Bld.</v>
      </c>
    </row>
    <row r="6" spans="1:11" ht="18.75" customHeight="1">
      <c r="A6" s="46">
        <v>88</v>
      </c>
      <c r="B6" s="51">
        <v>40736</v>
      </c>
      <c r="C6" s="52" t="s">
        <v>70</v>
      </c>
      <c r="D6" s="53" t="s">
        <v>71</v>
      </c>
      <c r="E6" s="54" t="str">
        <f>'[1]Erkek A'!$A$12</f>
        <v>Ankara Altınokta</v>
      </c>
      <c r="F6" s="55">
        <v>5</v>
      </c>
      <c r="G6" s="53" t="s">
        <v>72</v>
      </c>
      <c r="H6" s="54" t="str">
        <f>'[1]Erkek B'!$A$11</f>
        <v>Ankara Başkent</v>
      </c>
      <c r="I6" s="55">
        <v>8</v>
      </c>
      <c r="J6" s="56" t="str">
        <f t="shared" si="0"/>
        <v>Ankara Başkent</v>
      </c>
      <c r="K6" s="56" t="str">
        <f aca="true" t="shared" si="1" ref="K6:K16">IF(I6&gt;F6,E6,IF(I6=F6," ",H6))</f>
        <v>Ankara Altınokta</v>
      </c>
    </row>
    <row r="7" spans="1:11" ht="18.75" customHeight="1">
      <c r="A7" s="46">
        <v>89</v>
      </c>
      <c r="B7" s="51">
        <v>40736</v>
      </c>
      <c r="C7" s="52" t="s">
        <v>73</v>
      </c>
      <c r="D7" s="53" t="s">
        <v>74</v>
      </c>
      <c r="E7" s="54" t="str">
        <f>'[1]Erkek C'!$A$11</f>
        <v>Harput Gör. Eng</v>
      </c>
      <c r="F7" s="55">
        <v>5</v>
      </c>
      <c r="G7" s="53" t="s">
        <v>75</v>
      </c>
      <c r="H7" s="54" t="str">
        <f>'[1]Erkek D'!$A$12</f>
        <v>Ankara Görbir</v>
      </c>
      <c r="I7" s="55">
        <v>2</v>
      </c>
      <c r="J7" s="56" t="str">
        <f t="shared" si="0"/>
        <v>Harput Gör. Eng</v>
      </c>
      <c r="K7" s="56" t="str">
        <f t="shared" si="1"/>
        <v>Ankara Görbir</v>
      </c>
    </row>
    <row r="8" spans="1:11" ht="18.75" customHeight="1">
      <c r="A8" s="46">
        <v>90</v>
      </c>
      <c r="B8" s="51">
        <v>40736</v>
      </c>
      <c r="C8" s="52" t="s">
        <v>76</v>
      </c>
      <c r="D8" s="53" t="s">
        <v>77</v>
      </c>
      <c r="E8" s="54" t="str">
        <f>'[1]Erkek C'!$A$12</f>
        <v>Görenkalpler</v>
      </c>
      <c r="F8" s="55">
        <v>8</v>
      </c>
      <c r="G8" s="53" t="s">
        <v>78</v>
      </c>
      <c r="H8" s="54" t="str">
        <f>'[1]Erkek D'!$A$11</f>
        <v>Malatya Gör. Eng</v>
      </c>
      <c r="I8" s="55">
        <v>12</v>
      </c>
      <c r="J8" s="56" t="str">
        <f t="shared" si="0"/>
        <v>Malatya Gör. Eng</v>
      </c>
      <c r="K8" s="56" t="str">
        <f t="shared" si="1"/>
        <v>Görenkalpler</v>
      </c>
    </row>
    <row r="9" spans="1:11" ht="18.75" customHeight="1">
      <c r="A9" s="46">
        <v>91</v>
      </c>
      <c r="B9" s="51">
        <v>40736</v>
      </c>
      <c r="C9" s="52" t="s">
        <v>79</v>
      </c>
      <c r="D9" s="53" t="s">
        <v>80</v>
      </c>
      <c r="E9" s="54" t="str">
        <f>'[1]Erkek E'!$A$11</f>
        <v>İstanbul Gör. Eng.</v>
      </c>
      <c r="F9" s="55">
        <v>2</v>
      </c>
      <c r="G9" s="53" t="s">
        <v>81</v>
      </c>
      <c r="H9" s="54" t="str">
        <f>'[1]Erkek F'!$A$13</f>
        <v>İbrahim Geneş</v>
      </c>
      <c r="I9" s="55">
        <v>12</v>
      </c>
      <c r="J9" s="56" t="str">
        <f t="shared" si="0"/>
        <v>İbrahim Geneş</v>
      </c>
      <c r="K9" s="56" t="str">
        <f t="shared" si="1"/>
        <v>İstanbul Gör. Eng.</v>
      </c>
    </row>
    <row r="10" spans="1:11" ht="18.75" customHeight="1">
      <c r="A10" s="46">
        <v>92</v>
      </c>
      <c r="B10" s="51">
        <v>40736</v>
      </c>
      <c r="C10" s="52" t="s">
        <v>82</v>
      </c>
      <c r="D10" s="53" t="s">
        <v>83</v>
      </c>
      <c r="E10" s="54" t="str">
        <f>'[1]Erkek E'!$A$12</f>
        <v>Aktif Gençler</v>
      </c>
      <c r="F10" s="55">
        <v>10</v>
      </c>
      <c r="G10" s="53" t="s">
        <v>84</v>
      </c>
      <c r="H10" s="54" t="str">
        <f>'[1]Erkek F'!$A$12</f>
        <v>İstanbul Turget</v>
      </c>
      <c r="I10" s="55">
        <v>9</v>
      </c>
      <c r="J10" s="56" t="str">
        <f t="shared" si="0"/>
        <v>Aktif Gençler</v>
      </c>
      <c r="K10" s="56" t="str">
        <f t="shared" si="1"/>
        <v>İstanbul Turget</v>
      </c>
    </row>
    <row r="11" spans="1:11" ht="18.75" customHeight="1">
      <c r="A11" s="99" t="s">
        <v>85</v>
      </c>
      <c r="B11" s="99"/>
      <c r="C11" s="99"/>
      <c r="D11" s="99"/>
      <c r="E11" s="99"/>
      <c r="F11" s="99"/>
      <c r="G11" s="99"/>
      <c r="H11" s="99"/>
      <c r="I11" s="99"/>
      <c r="J11" s="56"/>
      <c r="K11" s="56" t="str">
        <f t="shared" si="1"/>
        <v> </v>
      </c>
    </row>
    <row r="12" spans="1:11" ht="18.75" customHeight="1">
      <c r="A12" s="46">
        <v>93</v>
      </c>
      <c r="B12" s="51">
        <v>40736</v>
      </c>
      <c r="C12" s="52" t="s">
        <v>86</v>
      </c>
      <c r="D12" s="53" t="s">
        <v>68</v>
      </c>
      <c r="E12" s="57" t="str">
        <f>'[1]Bayan A'!$A$10</f>
        <v>Denizli </v>
      </c>
      <c r="F12" s="55">
        <v>9</v>
      </c>
      <c r="G12" s="53" t="s">
        <v>69</v>
      </c>
      <c r="H12" s="57" t="str">
        <f>'[1]Bayan B'!$A$11</f>
        <v>Manisa</v>
      </c>
      <c r="I12" s="58">
        <v>3</v>
      </c>
      <c r="J12" s="43" t="str">
        <f>IF(F12&gt;I12,E12,IF(F12=I12," ",H12))</f>
        <v>Denizli </v>
      </c>
      <c r="K12" s="43" t="str">
        <f t="shared" si="1"/>
        <v>Manisa</v>
      </c>
    </row>
    <row r="13" spans="1:11" ht="18.75" customHeight="1">
      <c r="A13" s="46">
        <v>94</v>
      </c>
      <c r="B13" s="51">
        <v>40736</v>
      </c>
      <c r="C13" s="52" t="s">
        <v>87</v>
      </c>
      <c r="D13" s="53" t="s">
        <v>71</v>
      </c>
      <c r="E13" s="57" t="str">
        <f>'[1]Bayan A'!$A$11</f>
        <v>Diyarbakır B.Şehir</v>
      </c>
      <c r="F13" s="55">
        <v>5</v>
      </c>
      <c r="G13" s="53" t="s">
        <v>72</v>
      </c>
      <c r="H13" s="57" t="str">
        <f>'[1]Bayan B'!$A$10</f>
        <v>Kahramanmaraş</v>
      </c>
      <c r="I13" s="58">
        <v>7</v>
      </c>
      <c r="J13" s="43" t="str">
        <f>IF(F13&gt;I13,E13,IF(F13=I13," ",H13))</f>
        <v>Kahramanmaraş</v>
      </c>
      <c r="K13" s="43" t="str">
        <f t="shared" si="1"/>
        <v>Diyarbakır B.Şehir</v>
      </c>
    </row>
    <row r="14" spans="1:11" ht="18.75" customHeight="1">
      <c r="A14" s="46">
        <v>95</v>
      </c>
      <c r="B14" s="51">
        <v>40736</v>
      </c>
      <c r="C14" s="52" t="s">
        <v>88</v>
      </c>
      <c r="D14" s="53" t="s">
        <v>74</v>
      </c>
      <c r="E14" s="57" t="str">
        <f>'[1]Bayan C'!$A$9</f>
        <v>Ankara Aktif Gençler</v>
      </c>
      <c r="F14" s="55">
        <v>0</v>
      </c>
      <c r="G14" s="53" t="s">
        <v>75</v>
      </c>
      <c r="H14" s="57" t="str">
        <f>'[1]Bayan D'!$A$11</f>
        <v>Çankaya Bld.</v>
      </c>
      <c r="I14" s="58">
        <v>10</v>
      </c>
      <c r="J14" s="43" t="str">
        <f>IF(F14&gt;I14,E14,IF(F14=I14," ",H14))</f>
        <v>Çankaya Bld.</v>
      </c>
      <c r="K14" s="43" t="str">
        <f t="shared" si="1"/>
        <v>Ankara Aktif Gençler</v>
      </c>
    </row>
    <row r="15" spans="1:11" ht="18.75" customHeight="1">
      <c r="A15" s="46">
        <v>96</v>
      </c>
      <c r="B15" s="51">
        <v>40736</v>
      </c>
      <c r="C15" s="52" t="s">
        <v>89</v>
      </c>
      <c r="D15" s="53" t="s">
        <v>77</v>
      </c>
      <c r="E15" s="57" t="str">
        <f>'[1]Bayan C'!$A$10</f>
        <v>İzmir Gör.Eng</v>
      </c>
      <c r="F15" s="55">
        <v>4</v>
      </c>
      <c r="G15" s="53" t="s">
        <v>78</v>
      </c>
      <c r="H15" s="57" t="str">
        <f>'[1]Bayan D'!$A$10</f>
        <v>Gaziantep Mitat Enç</v>
      </c>
      <c r="I15" s="58">
        <v>12</v>
      </c>
      <c r="J15" s="43" t="str">
        <f>IF(F15&gt;I15,E15,IF(F15=I15," ",H15))</f>
        <v>Gaziantep Mitat Enç</v>
      </c>
      <c r="K15" s="43" t="str">
        <f t="shared" si="1"/>
        <v>İzmir Gör.Eng</v>
      </c>
    </row>
    <row r="16" spans="1:11" ht="18.75" customHeight="1">
      <c r="A16" s="99" t="s">
        <v>90</v>
      </c>
      <c r="B16" s="99"/>
      <c r="C16" s="99"/>
      <c r="D16" s="99"/>
      <c r="E16" s="99"/>
      <c r="F16" s="99"/>
      <c r="G16" s="99"/>
      <c r="H16" s="99"/>
      <c r="I16" s="99"/>
      <c r="J16" s="43" t="str">
        <f>IF(F16&gt;I16,E16,IF(F16=I16," ",H16))</f>
        <v> </v>
      </c>
      <c r="K16" s="43" t="str">
        <f t="shared" si="1"/>
        <v> </v>
      </c>
    </row>
    <row r="17" spans="1:9" ht="18.75" customHeight="1">
      <c r="A17" s="46">
        <v>97</v>
      </c>
      <c r="B17" s="51">
        <v>40736</v>
      </c>
      <c r="C17" s="52" t="s">
        <v>91</v>
      </c>
      <c r="D17" s="68" t="str">
        <f>J5</f>
        <v>Afyon Gör. Eng.</v>
      </c>
      <c r="E17" s="68"/>
      <c r="F17" s="53">
        <v>6</v>
      </c>
      <c r="G17" s="40" t="str">
        <f>J6</f>
        <v>Ankara Başkent</v>
      </c>
      <c r="H17" s="98"/>
      <c r="I17" s="58">
        <v>8</v>
      </c>
    </row>
    <row r="18" spans="1:9" ht="18.75" customHeight="1">
      <c r="A18" s="46">
        <v>98</v>
      </c>
      <c r="B18" s="51">
        <v>40736</v>
      </c>
      <c r="C18" s="52" t="s">
        <v>92</v>
      </c>
      <c r="D18" s="68" t="str">
        <f>J7</f>
        <v>Harput Gör. Eng</v>
      </c>
      <c r="E18" s="68"/>
      <c r="F18" s="53">
        <v>15</v>
      </c>
      <c r="G18" s="40" t="str">
        <f>J8</f>
        <v>Malatya Gör. Eng</v>
      </c>
      <c r="H18" s="98"/>
      <c r="I18" s="58">
        <v>10</v>
      </c>
    </row>
    <row r="19" spans="1:9" ht="18.75" customHeight="1">
      <c r="A19" s="46">
        <v>99</v>
      </c>
      <c r="B19" s="51">
        <v>40736</v>
      </c>
      <c r="C19" s="52" t="s">
        <v>93</v>
      </c>
      <c r="D19" s="68" t="str">
        <f>J9</f>
        <v>İbrahim Geneş</v>
      </c>
      <c r="E19" s="68"/>
      <c r="F19" s="53">
        <v>8</v>
      </c>
      <c r="G19" s="40" t="str">
        <f>J10</f>
        <v>Aktif Gençler</v>
      </c>
      <c r="H19" s="98"/>
      <c r="I19" s="58">
        <v>5</v>
      </c>
    </row>
    <row r="20" spans="1:9" ht="18.75" customHeight="1">
      <c r="A20" s="99" t="s">
        <v>94</v>
      </c>
      <c r="B20" s="99"/>
      <c r="C20" s="99"/>
      <c r="D20" s="99"/>
      <c r="E20" s="99"/>
      <c r="F20" s="99"/>
      <c r="G20" s="99"/>
      <c r="H20" s="99"/>
      <c r="I20" s="99"/>
    </row>
    <row r="21" spans="1:9" ht="18.75" customHeight="1">
      <c r="A21" s="46">
        <v>100</v>
      </c>
      <c r="B21" s="51">
        <v>40737</v>
      </c>
      <c r="C21" s="59" t="s">
        <v>95</v>
      </c>
      <c r="D21" s="53" t="s">
        <v>72</v>
      </c>
      <c r="E21" s="53" t="s">
        <v>96</v>
      </c>
      <c r="F21" s="55">
        <v>4</v>
      </c>
      <c r="G21" s="53" t="s">
        <v>69</v>
      </c>
      <c r="H21" s="53" t="s">
        <v>54</v>
      </c>
      <c r="I21" s="55">
        <v>1</v>
      </c>
    </row>
    <row r="22" spans="1:9" ht="18.75" customHeight="1">
      <c r="A22" s="46">
        <v>101</v>
      </c>
      <c r="B22" s="51">
        <v>40737</v>
      </c>
      <c r="C22" s="59" t="s">
        <v>97</v>
      </c>
      <c r="D22" s="53" t="s">
        <v>98</v>
      </c>
      <c r="E22" s="53" t="s">
        <v>59</v>
      </c>
      <c r="F22" s="55">
        <v>6</v>
      </c>
      <c r="G22" s="53" t="s">
        <v>99</v>
      </c>
      <c r="H22" s="53" t="s">
        <v>58</v>
      </c>
      <c r="I22" s="55">
        <v>7</v>
      </c>
    </row>
    <row r="23" spans="1:9" ht="18.75" customHeight="1">
      <c r="A23" s="46">
        <v>102</v>
      </c>
      <c r="B23" s="51">
        <v>40737</v>
      </c>
      <c r="C23" s="60">
        <v>0.3958333333333333</v>
      </c>
      <c r="D23" s="53" t="s">
        <v>80</v>
      </c>
      <c r="E23" s="53" t="s">
        <v>19</v>
      </c>
      <c r="F23" s="55">
        <v>7</v>
      </c>
      <c r="G23" s="53" t="s">
        <v>83</v>
      </c>
      <c r="H23" s="53" t="s">
        <v>100</v>
      </c>
      <c r="I23" s="55">
        <v>6</v>
      </c>
    </row>
    <row r="24" spans="1:9" ht="18.75" customHeight="1">
      <c r="A24" s="46">
        <v>103</v>
      </c>
      <c r="B24" s="51">
        <v>40737</v>
      </c>
      <c r="C24" s="61">
        <v>0.4375</v>
      </c>
      <c r="D24" s="53" t="s">
        <v>72</v>
      </c>
      <c r="E24" s="53" t="s">
        <v>96</v>
      </c>
      <c r="F24" s="55">
        <v>3</v>
      </c>
      <c r="G24" s="53" t="s">
        <v>98</v>
      </c>
      <c r="H24" s="53" t="s">
        <v>59</v>
      </c>
      <c r="I24" s="55">
        <v>5</v>
      </c>
    </row>
    <row r="25" spans="1:9" ht="18.75" customHeight="1">
      <c r="A25" s="46">
        <v>104</v>
      </c>
      <c r="B25" s="51">
        <v>40737</v>
      </c>
      <c r="C25" s="61">
        <v>0.4583333333333333</v>
      </c>
      <c r="D25" s="53" t="s">
        <v>69</v>
      </c>
      <c r="E25" s="53" t="s">
        <v>54</v>
      </c>
      <c r="F25" s="55">
        <v>4</v>
      </c>
      <c r="G25" s="53" t="s">
        <v>99</v>
      </c>
      <c r="H25" s="53" t="s">
        <v>58</v>
      </c>
      <c r="I25" s="55">
        <v>3</v>
      </c>
    </row>
    <row r="26" spans="1:9" ht="18.75" customHeight="1">
      <c r="A26" s="46">
        <v>105</v>
      </c>
      <c r="B26" s="51">
        <v>40737</v>
      </c>
      <c r="C26" s="60">
        <v>0.4791666666666667</v>
      </c>
      <c r="D26" s="53" t="s">
        <v>101</v>
      </c>
      <c r="E26" s="53" t="s">
        <v>46</v>
      </c>
      <c r="F26" s="55">
        <v>14</v>
      </c>
      <c r="G26" s="53" t="s">
        <v>80</v>
      </c>
      <c r="H26" s="53" t="s">
        <v>19</v>
      </c>
      <c r="I26" s="55">
        <v>7</v>
      </c>
    </row>
    <row r="27" spans="1:9" ht="18.75" customHeight="1">
      <c r="A27" s="46">
        <v>106</v>
      </c>
      <c r="B27" s="51">
        <v>40737</v>
      </c>
      <c r="C27" s="61">
        <v>0.5208333333333334</v>
      </c>
      <c r="D27" s="53" t="s">
        <v>72</v>
      </c>
      <c r="E27" s="53" t="s">
        <v>96</v>
      </c>
      <c r="F27" s="55">
        <v>5</v>
      </c>
      <c r="G27" s="53" t="s">
        <v>99</v>
      </c>
      <c r="H27" s="53" t="s">
        <v>58</v>
      </c>
      <c r="I27" s="55">
        <v>3</v>
      </c>
    </row>
    <row r="28" spans="1:9" ht="18.75" customHeight="1">
      <c r="A28" s="46">
        <v>107</v>
      </c>
      <c r="B28" s="51">
        <v>40737</v>
      </c>
      <c r="C28" s="61">
        <v>0.5416666666666666</v>
      </c>
      <c r="D28" s="53" t="s">
        <v>69</v>
      </c>
      <c r="E28" s="53" t="s">
        <v>54</v>
      </c>
      <c r="F28" s="55">
        <v>2</v>
      </c>
      <c r="G28" s="53" t="s">
        <v>98</v>
      </c>
      <c r="H28" s="53" t="s">
        <v>59</v>
      </c>
      <c r="I28" s="55">
        <v>8</v>
      </c>
    </row>
    <row r="29" spans="1:9" ht="18.75" customHeight="1">
      <c r="A29" s="46">
        <v>108</v>
      </c>
      <c r="B29" s="51">
        <v>40737</v>
      </c>
      <c r="C29" s="60">
        <v>0.5625</v>
      </c>
      <c r="D29" s="53" t="s">
        <v>83</v>
      </c>
      <c r="E29" s="53" t="s">
        <v>26</v>
      </c>
      <c r="F29" s="55">
        <v>3</v>
      </c>
      <c r="G29" s="53" t="s">
        <v>101</v>
      </c>
      <c r="H29" s="53" t="s">
        <v>46</v>
      </c>
      <c r="I29" s="55">
        <v>10</v>
      </c>
    </row>
    <row r="30" spans="9:11" ht="12.75">
      <c r="I30" s="62"/>
      <c r="J30" s="63"/>
      <c r="K30" s="63"/>
    </row>
    <row r="31" spans="9:11" ht="12.75">
      <c r="I31" s="62"/>
      <c r="J31" s="63"/>
      <c r="K31" s="63"/>
    </row>
    <row r="32" spans="9:11" ht="12.75">
      <c r="I32" s="62"/>
      <c r="J32" s="63"/>
      <c r="K32" s="63"/>
    </row>
    <row r="33" spans="9:11" ht="12.75">
      <c r="I33" s="62"/>
      <c r="J33" s="63"/>
      <c r="K33" s="63"/>
    </row>
    <row r="34" spans="9:11" ht="12.75">
      <c r="I34" s="62"/>
      <c r="J34" s="63"/>
      <c r="K34" s="63"/>
    </row>
    <row r="35" spans="4:9" ht="15">
      <c r="D35" s="64" t="s">
        <v>122</v>
      </c>
      <c r="E35" s="64"/>
      <c r="F35" s="44" t="s">
        <v>102</v>
      </c>
      <c r="G35" s="76" t="s">
        <v>123</v>
      </c>
      <c r="I35" s="62" t="s">
        <v>103</v>
      </c>
    </row>
    <row r="36" spans="4:9" ht="15">
      <c r="D36" s="65"/>
      <c r="E36" s="64" t="str">
        <f aca="true" t="shared" si="2" ref="E36:E41">J5</f>
        <v>Afyon Gör. Eng.</v>
      </c>
      <c r="F36" s="66" t="s">
        <v>19</v>
      </c>
      <c r="G36" s="44"/>
      <c r="H36" s="43" t="str">
        <f>J12</f>
        <v>Denizli </v>
      </c>
      <c r="I36" s="67" t="s">
        <v>96</v>
      </c>
    </row>
    <row r="37" spans="4:9" ht="15">
      <c r="D37" s="65"/>
      <c r="E37" s="64" t="str">
        <f t="shared" si="2"/>
        <v>Ankara Başkent</v>
      </c>
      <c r="F37" s="66" t="s">
        <v>100</v>
      </c>
      <c r="G37" s="44"/>
      <c r="H37" s="43" t="str">
        <f>J13</f>
        <v>Kahramanmaraş</v>
      </c>
      <c r="I37" s="67" t="s">
        <v>54</v>
      </c>
    </row>
    <row r="38" spans="4:9" ht="15">
      <c r="D38" s="65"/>
      <c r="E38" s="64" t="str">
        <f t="shared" si="2"/>
        <v>Harput Gör. Eng</v>
      </c>
      <c r="F38" s="66" t="s">
        <v>46</v>
      </c>
      <c r="G38" s="44"/>
      <c r="H38" s="43" t="str">
        <f>J14</f>
        <v>Çankaya Bld.</v>
      </c>
      <c r="I38" s="67" t="s">
        <v>59</v>
      </c>
    </row>
    <row r="39" spans="4:9" ht="15">
      <c r="D39" s="65"/>
      <c r="E39" s="64" t="str">
        <f t="shared" si="2"/>
        <v>Malatya Gör. Eng</v>
      </c>
      <c r="G39" s="44"/>
      <c r="H39" s="43" t="str">
        <f>J15</f>
        <v>Gaziantep Mitat Enç</v>
      </c>
      <c r="I39" s="67" t="s">
        <v>58</v>
      </c>
    </row>
    <row r="40" spans="4:8" ht="15">
      <c r="D40" s="65"/>
      <c r="E40" s="64" t="str">
        <f t="shared" si="2"/>
        <v>İbrahim Geneş</v>
      </c>
      <c r="G40" s="44"/>
      <c r="H40" s="43" t="str">
        <f>K12</f>
        <v>Manisa</v>
      </c>
    </row>
    <row r="41" spans="4:8" ht="15">
      <c r="D41" s="65"/>
      <c r="E41" s="64" t="str">
        <f t="shared" si="2"/>
        <v>Aktif Gençler</v>
      </c>
      <c r="G41" s="44"/>
      <c r="H41" s="43" t="str">
        <f>K13</f>
        <v>Diyarbakır B.Şehir</v>
      </c>
    </row>
    <row r="42" spans="4:8" ht="15">
      <c r="D42" s="65"/>
      <c r="E42" s="64" t="s">
        <v>44</v>
      </c>
      <c r="G42" s="44"/>
      <c r="H42" s="43" t="str">
        <f>K14</f>
        <v>Ankara Aktif Gençler</v>
      </c>
    </row>
    <row r="43" spans="4:8" ht="15">
      <c r="D43" s="65"/>
      <c r="E43" s="64" t="s">
        <v>34</v>
      </c>
      <c r="G43" s="44"/>
      <c r="H43" s="43" t="str">
        <f>K15</f>
        <v>İzmir Gör.Eng</v>
      </c>
    </row>
  </sheetData>
  <sheetProtection/>
  <mergeCells count="10">
    <mergeCell ref="D19:E19"/>
    <mergeCell ref="G19:H19"/>
    <mergeCell ref="A20:I20"/>
    <mergeCell ref="C4:E4"/>
    <mergeCell ref="A11:I11"/>
    <mergeCell ref="A16:I16"/>
    <mergeCell ref="D17:E17"/>
    <mergeCell ref="G17:H17"/>
    <mergeCell ref="D18:E18"/>
    <mergeCell ref="G18:H18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7" r:id="rId3"/>
  <headerFooter alignWithMargins="0">
    <oddHeader xml:space="preserve">&amp;CGOALBALL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17.28125" style="0" customWidth="1"/>
    <col min="2" max="2" width="3.57421875" style="0" customWidth="1"/>
    <col min="3" max="3" width="2.7109375" style="0" customWidth="1"/>
    <col min="4" max="5" width="3.28125" style="0" customWidth="1"/>
    <col min="6" max="6" width="3.00390625" style="0" customWidth="1"/>
    <col min="7" max="7" width="3.140625" style="0" customWidth="1"/>
    <col min="8" max="8" width="3.421875" style="0" customWidth="1"/>
    <col min="9" max="9" width="2.7109375" style="0" customWidth="1"/>
    <col min="10" max="10" width="4.7109375" style="0" customWidth="1"/>
    <col min="11" max="11" width="7.00390625" style="0" bestFit="1" customWidth="1"/>
    <col min="12" max="13" width="7.421875" style="0" bestFit="1" customWidth="1"/>
    <col min="14" max="14" width="7.00390625" style="0" bestFit="1" customWidth="1"/>
    <col min="15" max="19" width="7.421875" style="0" bestFit="1" customWidth="1"/>
    <col min="20" max="20" width="6.57421875" style="0" customWidth="1"/>
    <col min="21" max="21" width="5.140625" style="0" bestFit="1" customWidth="1"/>
    <col min="22" max="22" width="4.57421875" style="0" bestFit="1" customWidth="1"/>
    <col min="23" max="23" width="7.140625" style="0" bestFit="1" customWidth="1"/>
    <col min="24" max="24" width="6.421875" style="0" bestFit="1" customWidth="1"/>
    <col min="25" max="25" width="6.140625" style="0" bestFit="1" customWidth="1"/>
    <col min="26" max="26" width="4.28125" style="0" bestFit="1" customWidth="1"/>
    <col min="27" max="27" width="6.140625" style="0" customWidth="1"/>
  </cols>
  <sheetData>
    <row r="1" spans="2:20" ht="15">
      <c r="B1" s="102" t="s">
        <v>104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69"/>
      <c r="T1" s="69"/>
    </row>
    <row r="2" spans="2:19" ht="15.75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70"/>
    </row>
    <row r="3" spans="1:18" ht="27.75" customHeight="1">
      <c r="A3" s="3" t="s">
        <v>19</v>
      </c>
      <c r="B3" s="4"/>
      <c r="C3" s="5"/>
      <c r="D3" s="6"/>
      <c r="E3" s="7">
        <v>7</v>
      </c>
      <c r="F3" s="8" t="s">
        <v>10</v>
      </c>
      <c r="G3" s="9">
        <v>6</v>
      </c>
      <c r="H3" s="7">
        <v>7</v>
      </c>
      <c r="I3" s="8" t="s">
        <v>10</v>
      </c>
      <c r="J3" s="9">
        <v>14</v>
      </c>
      <c r="K3" s="12">
        <f>(((COUNTBLANK(B3:J3)-3)/2)-2)*(-1)</f>
        <v>2</v>
      </c>
      <c r="L3" s="12">
        <f>IF(B3&gt;D3,1)+IF(E3&gt;G3,1)+IF(H3&gt;J3,1,0)</f>
        <v>1</v>
      </c>
      <c r="M3" s="12">
        <f>IF(B3&lt;D3,1)+IF(E3&lt;G3,1)+IF(H3&lt;J3,1,0)</f>
        <v>1</v>
      </c>
      <c r="N3" s="12">
        <f>K3-(L3+M3)</f>
        <v>0</v>
      </c>
      <c r="O3" s="24">
        <f>SUM(B3,E3,H3)</f>
        <v>14</v>
      </c>
      <c r="P3" s="12">
        <f>SUM(D3,G3,J3)</f>
        <v>20</v>
      </c>
      <c r="Q3" s="12">
        <f>O3-P3</f>
        <v>-6</v>
      </c>
      <c r="R3" s="12">
        <f>(L3*3)+N3</f>
        <v>3</v>
      </c>
    </row>
    <row r="4" spans="1:18" ht="27.75" customHeight="1">
      <c r="A4" s="3" t="s">
        <v>100</v>
      </c>
      <c r="B4" s="15">
        <v>6</v>
      </c>
      <c r="C4" s="16" t="s">
        <v>10</v>
      </c>
      <c r="D4" s="17">
        <v>7</v>
      </c>
      <c r="E4" s="18"/>
      <c r="F4" s="19"/>
      <c r="G4" s="20"/>
      <c r="H4" s="15">
        <v>3</v>
      </c>
      <c r="I4" s="16" t="s">
        <v>10</v>
      </c>
      <c r="J4" s="17">
        <v>10</v>
      </c>
      <c r="K4" s="12">
        <f>(((COUNTBLANK(B4:J4)-3)/2)-2)*(-1)</f>
        <v>2</v>
      </c>
      <c r="L4" s="12">
        <f>IF(B4&gt;D4,1)+IF(E4&gt;G4,1)+IF(H4&gt;J4,1,0)</f>
        <v>0</v>
      </c>
      <c r="M4" s="12">
        <f>IF(B4&lt;D4,1)+IF(E4&lt;G4,1)+IF(H4&lt;J4,1,0)</f>
        <v>2</v>
      </c>
      <c r="N4" s="12">
        <f>K4-(L4+M4)</f>
        <v>0</v>
      </c>
      <c r="O4" s="24">
        <f>SUM(B4,E4,H4)</f>
        <v>9</v>
      </c>
      <c r="P4" s="12">
        <f>SUM(D4,G4,J4)</f>
        <v>17</v>
      </c>
      <c r="Q4" s="12">
        <f>O4-P4</f>
        <v>-8</v>
      </c>
      <c r="R4" s="12">
        <f>(L4*3)+N4</f>
        <v>0</v>
      </c>
    </row>
    <row r="5" spans="1:18" ht="27.75" customHeight="1">
      <c r="A5" s="3" t="s">
        <v>46</v>
      </c>
      <c r="B5" s="15">
        <v>14</v>
      </c>
      <c r="C5" s="16" t="s">
        <v>10</v>
      </c>
      <c r="D5" s="17">
        <v>7</v>
      </c>
      <c r="E5" s="15">
        <v>10</v>
      </c>
      <c r="F5" s="16" t="s">
        <v>10</v>
      </c>
      <c r="G5" s="17">
        <v>3</v>
      </c>
      <c r="H5" s="18"/>
      <c r="I5" s="19"/>
      <c r="J5" s="20"/>
      <c r="K5" s="12">
        <f>(((COUNTBLANK(B5:J5)-3)/2)-2)*(-1)</f>
        <v>2</v>
      </c>
      <c r="L5" s="12">
        <f>IF(B5&gt;D5,1)+IF(E5&gt;G5,1)+IF(H5&gt;J5,1,0)</f>
        <v>2</v>
      </c>
      <c r="M5" s="12">
        <f>IF(B5&lt;D5,1)+IF(E5&lt;G5,1)+IF(H5&lt;J5,1,0)</f>
        <v>0</v>
      </c>
      <c r="N5" s="12">
        <f>K5-(L5+M5)</f>
        <v>0</v>
      </c>
      <c r="O5" s="24">
        <f>SUM(B5,E5,H5)</f>
        <v>24</v>
      </c>
      <c r="P5" s="12">
        <f>SUM(D5,G5,J5)</f>
        <v>10</v>
      </c>
      <c r="Q5" s="12">
        <f>O5-P5</f>
        <v>14</v>
      </c>
      <c r="R5" s="12">
        <f>(L5*3)+N5</f>
        <v>6</v>
      </c>
    </row>
    <row r="6" spans="1:18" ht="27.75" customHeight="1" thickBot="1">
      <c r="A6" s="3"/>
      <c r="B6" s="78" t="s">
        <v>19</v>
      </c>
      <c r="C6" s="79"/>
      <c r="D6" s="80"/>
      <c r="E6" s="78" t="s">
        <v>100</v>
      </c>
      <c r="F6" s="79"/>
      <c r="G6" s="80"/>
      <c r="H6" s="81" t="s">
        <v>46</v>
      </c>
      <c r="I6" s="82"/>
      <c r="J6" s="83"/>
      <c r="K6" s="12" t="s">
        <v>105</v>
      </c>
      <c r="L6" s="12" t="s">
        <v>106</v>
      </c>
      <c r="M6" s="12" t="s">
        <v>107</v>
      </c>
      <c r="N6" s="12" t="s">
        <v>108</v>
      </c>
      <c r="O6" s="71" t="s">
        <v>109</v>
      </c>
      <c r="P6" s="71" t="s">
        <v>110</v>
      </c>
      <c r="Q6" s="71" t="s">
        <v>111</v>
      </c>
      <c r="R6" s="71" t="s">
        <v>112</v>
      </c>
    </row>
    <row r="7" ht="29.25" customHeight="1"/>
    <row r="8" spans="2:17" ht="45" customHeight="1">
      <c r="B8" s="1" t="s">
        <v>1</v>
      </c>
      <c r="C8" s="1" t="s">
        <v>2</v>
      </c>
      <c r="D8" s="1" t="s">
        <v>3</v>
      </c>
      <c r="E8" s="1" t="s">
        <v>4</v>
      </c>
      <c r="F8" s="2" t="s">
        <v>5</v>
      </c>
      <c r="G8" s="2" t="s">
        <v>6</v>
      </c>
      <c r="H8" s="2" t="s">
        <v>7</v>
      </c>
      <c r="I8" s="2" t="s">
        <v>8</v>
      </c>
      <c r="M8" s="101" t="s">
        <v>124</v>
      </c>
      <c r="N8" s="101"/>
      <c r="O8" s="101"/>
      <c r="P8" s="101"/>
      <c r="Q8" s="101"/>
    </row>
    <row r="9" spans="1:17" ht="22.5" customHeight="1">
      <c r="A9" s="3" t="s">
        <v>46</v>
      </c>
      <c r="B9" s="12">
        <v>2</v>
      </c>
      <c r="C9" s="12">
        <v>2</v>
      </c>
      <c r="D9" s="12">
        <v>0</v>
      </c>
      <c r="E9" s="12">
        <v>0</v>
      </c>
      <c r="F9" s="12">
        <v>24</v>
      </c>
      <c r="G9" s="12">
        <v>10</v>
      </c>
      <c r="H9" s="12">
        <v>14</v>
      </c>
      <c r="I9" s="12">
        <v>6</v>
      </c>
      <c r="M9" s="72">
        <v>1</v>
      </c>
      <c r="N9" s="101" t="s">
        <v>113</v>
      </c>
      <c r="O9" s="101"/>
      <c r="P9" s="101"/>
      <c r="Q9" s="101"/>
    </row>
    <row r="10" spans="1:17" ht="30" customHeight="1">
      <c r="A10" s="3" t="s">
        <v>19</v>
      </c>
      <c r="B10" s="12">
        <v>2</v>
      </c>
      <c r="C10" s="12">
        <v>1</v>
      </c>
      <c r="D10" s="12">
        <v>1</v>
      </c>
      <c r="E10" s="12">
        <v>0</v>
      </c>
      <c r="F10" s="12">
        <v>14</v>
      </c>
      <c r="G10" s="12">
        <v>20</v>
      </c>
      <c r="H10" s="12">
        <v>-6</v>
      </c>
      <c r="I10" s="12">
        <v>3</v>
      </c>
      <c r="M10" s="72">
        <v>2</v>
      </c>
      <c r="N10" s="101" t="s">
        <v>114</v>
      </c>
      <c r="O10" s="101"/>
      <c r="P10" s="101"/>
      <c r="Q10" s="101"/>
    </row>
    <row r="11" spans="1:17" ht="30" customHeight="1">
      <c r="A11" s="3" t="s">
        <v>100</v>
      </c>
      <c r="B11" s="12">
        <v>2</v>
      </c>
      <c r="C11" s="12">
        <v>0</v>
      </c>
      <c r="D11" s="12">
        <v>2</v>
      </c>
      <c r="E11" s="12">
        <v>0</v>
      </c>
      <c r="F11" s="12">
        <v>9</v>
      </c>
      <c r="G11" s="12">
        <v>17</v>
      </c>
      <c r="H11" s="12">
        <v>-8</v>
      </c>
      <c r="I11" s="12">
        <v>0</v>
      </c>
      <c r="M11" s="72">
        <v>3</v>
      </c>
      <c r="N11" s="101" t="s">
        <v>115</v>
      </c>
      <c r="O11" s="101"/>
      <c r="P11" s="101"/>
      <c r="Q11" s="101"/>
    </row>
    <row r="12" ht="30" customHeight="1"/>
    <row r="13" ht="30" customHeight="1"/>
    <row r="14" ht="30" customHeight="1"/>
  </sheetData>
  <sheetProtection/>
  <mergeCells count="8">
    <mergeCell ref="N10:Q10"/>
    <mergeCell ref="N11:Q11"/>
    <mergeCell ref="B1:R2"/>
    <mergeCell ref="B6:D6"/>
    <mergeCell ref="E6:G6"/>
    <mergeCell ref="H6:J6"/>
    <mergeCell ref="M8:Q8"/>
    <mergeCell ref="N9:Q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17.28125" style="0" customWidth="1"/>
    <col min="2" max="2" width="3.57421875" style="0" customWidth="1"/>
    <col min="3" max="3" width="2.7109375" style="0" customWidth="1"/>
    <col min="4" max="5" width="3.28125" style="0" customWidth="1"/>
    <col min="6" max="6" width="3.00390625" style="0" customWidth="1"/>
    <col min="7" max="7" width="3.140625" style="0" customWidth="1"/>
    <col min="8" max="8" width="4.00390625" style="0" customWidth="1"/>
    <col min="9" max="9" width="2.7109375" style="0" customWidth="1"/>
    <col min="10" max="10" width="4.7109375" style="0" customWidth="1"/>
    <col min="11" max="11" width="3.28125" style="0" customWidth="1"/>
    <col min="12" max="12" width="2.28125" style="0" customWidth="1"/>
    <col min="13" max="13" width="4.140625" style="0" customWidth="1"/>
    <col min="14" max="14" width="7.00390625" style="0" bestFit="1" customWidth="1"/>
    <col min="15" max="16" width="7.421875" style="0" bestFit="1" customWidth="1"/>
    <col min="17" max="17" width="7.00390625" style="0" bestFit="1" customWidth="1"/>
    <col min="18" max="22" width="7.421875" style="0" bestFit="1" customWidth="1"/>
    <col min="23" max="23" width="6.57421875" style="0" customWidth="1"/>
    <col min="24" max="24" width="5.140625" style="0" bestFit="1" customWidth="1"/>
    <col min="25" max="25" width="4.57421875" style="0" bestFit="1" customWidth="1"/>
    <col min="26" max="26" width="7.140625" style="0" bestFit="1" customWidth="1"/>
    <col min="27" max="27" width="6.421875" style="0" bestFit="1" customWidth="1"/>
    <col min="28" max="28" width="6.140625" style="0" bestFit="1" customWidth="1"/>
    <col min="29" max="29" width="4.28125" style="0" bestFit="1" customWidth="1"/>
    <col min="30" max="30" width="6.140625" style="0" customWidth="1"/>
  </cols>
  <sheetData>
    <row r="1" spans="2:23" ht="15">
      <c r="B1" s="102" t="s">
        <v>116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69"/>
      <c r="W1" s="69"/>
    </row>
    <row r="2" spans="2:22" ht="15.75" thickBo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  <c r="V2" s="69"/>
    </row>
    <row r="3" spans="1:21" ht="27.75" customHeight="1">
      <c r="A3" s="73" t="s">
        <v>96</v>
      </c>
      <c r="B3" s="74"/>
      <c r="C3" s="5"/>
      <c r="D3" s="6"/>
      <c r="E3" s="7">
        <v>4</v>
      </c>
      <c r="F3" s="8" t="s">
        <v>10</v>
      </c>
      <c r="G3" s="9">
        <v>1</v>
      </c>
      <c r="H3" s="7">
        <v>3</v>
      </c>
      <c r="I3" s="8" t="s">
        <v>10</v>
      </c>
      <c r="J3" s="9">
        <v>5</v>
      </c>
      <c r="K3" s="7">
        <v>5</v>
      </c>
      <c r="L3" s="8" t="s">
        <v>10</v>
      </c>
      <c r="M3" s="9">
        <v>3</v>
      </c>
      <c r="N3" s="12">
        <f>(((COUNTBLANK(B3:M3)-3)/2)-3)*(-1)</f>
        <v>3</v>
      </c>
      <c r="O3" s="12">
        <f>IF(B3&gt;D3,1)+IF(E3&gt;G3,1)+IF(H3&gt;J3,1)+IF(K3&gt;M3,1,0)</f>
        <v>2</v>
      </c>
      <c r="P3" s="12">
        <f>IF(B3&lt;D3,1)+IF(E3&lt;G3,1)+IF(H3&lt;J3,1)+IF(K3&lt;M3,1,0)</f>
        <v>1</v>
      </c>
      <c r="Q3" s="12">
        <f>N3-(O3+P3)</f>
        <v>0</v>
      </c>
      <c r="R3" s="24">
        <f>SUM(B3,E3,H3,K3)</f>
        <v>12</v>
      </c>
      <c r="S3" s="12">
        <f>SUM(D3,G3,J3,M3)</f>
        <v>9</v>
      </c>
      <c r="T3" s="12">
        <f>R3-S3</f>
        <v>3</v>
      </c>
      <c r="U3" s="12">
        <f>(O3*3)+Q3</f>
        <v>6</v>
      </c>
    </row>
    <row r="4" spans="1:21" ht="27.75" customHeight="1">
      <c r="A4" s="73" t="s">
        <v>54</v>
      </c>
      <c r="B4" s="24">
        <v>1</v>
      </c>
      <c r="C4" s="16" t="s">
        <v>10</v>
      </c>
      <c r="D4" s="17">
        <v>4</v>
      </c>
      <c r="E4" s="18"/>
      <c r="F4" s="19"/>
      <c r="G4" s="20"/>
      <c r="H4" s="15">
        <v>2</v>
      </c>
      <c r="I4" s="16" t="s">
        <v>10</v>
      </c>
      <c r="J4" s="17">
        <v>8</v>
      </c>
      <c r="K4" s="15">
        <v>4</v>
      </c>
      <c r="L4" s="16" t="s">
        <v>10</v>
      </c>
      <c r="M4" s="17">
        <v>3</v>
      </c>
      <c r="N4" s="12">
        <f>(((COUNTBLANK(B4:M4)-3)/2)-3)*(-1)</f>
        <v>3</v>
      </c>
      <c r="O4" s="12">
        <f>IF(B4&gt;D4,1)+IF(E4&gt;G4,1)+IF(H4&gt;J4,1)+IF(K4&gt;M4,1,0)</f>
        <v>1</v>
      </c>
      <c r="P4" s="12">
        <f>IF(B4&lt;D4,1)+IF(E4&lt;G4,1)+IF(H4&lt;J4,1)+IF(K4&lt;M4,1,0)</f>
        <v>2</v>
      </c>
      <c r="Q4" s="12">
        <f>N4-(O4+P4)</f>
        <v>0</v>
      </c>
      <c r="R4" s="24">
        <f>SUM(B4,E4,H4,K4)</f>
        <v>7</v>
      </c>
      <c r="S4" s="12">
        <f>SUM(D4,G4,J4,M4)</f>
        <v>15</v>
      </c>
      <c r="T4" s="12">
        <f>R4-S4</f>
        <v>-8</v>
      </c>
      <c r="U4" s="12">
        <f>(O4*3)+Q4</f>
        <v>3</v>
      </c>
    </row>
    <row r="5" spans="1:21" ht="27.75" customHeight="1">
      <c r="A5" s="73" t="s">
        <v>59</v>
      </c>
      <c r="B5" s="24">
        <v>5</v>
      </c>
      <c r="C5" s="16" t="s">
        <v>10</v>
      </c>
      <c r="D5" s="17">
        <v>3</v>
      </c>
      <c r="E5" s="15">
        <v>8</v>
      </c>
      <c r="F5" s="16" t="s">
        <v>10</v>
      </c>
      <c r="G5" s="17">
        <v>2</v>
      </c>
      <c r="H5" s="18"/>
      <c r="I5" s="19"/>
      <c r="J5" s="20"/>
      <c r="K5" s="15">
        <v>6</v>
      </c>
      <c r="L5" s="16" t="s">
        <v>10</v>
      </c>
      <c r="M5" s="17">
        <v>7</v>
      </c>
      <c r="N5" s="12">
        <f>(((COUNTBLANK(B5:M5)-3)/2)-3)*(-1)</f>
        <v>3</v>
      </c>
      <c r="O5" s="12">
        <f>IF(B5&gt;D5,1)+IF(E5&gt;G5,1)+IF(H5&gt;J5,1)+IF(K5&gt;M5,1,0)</f>
        <v>2</v>
      </c>
      <c r="P5" s="12">
        <f>IF(B5&lt;D5,1)+IF(E5&lt;G5,1)+IF(H5&lt;J5,1)+IF(K5&lt;M5,1,0)</f>
        <v>1</v>
      </c>
      <c r="Q5" s="12">
        <f>N5-(O5+P5)</f>
        <v>0</v>
      </c>
      <c r="R5" s="24">
        <f>SUM(B5,E5,H5,K5)</f>
        <v>19</v>
      </c>
      <c r="S5" s="12">
        <f>SUM(D5,G5,J5,M5)</f>
        <v>12</v>
      </c>
      <c r="T5" s="12">
        <f>R5-S5</f>
        <v>7</v>
      </c>
      <c r="U5" s="12">
        <f>(O5*3)+Q5</f>
        <v>6</v>
      </c>
    </row>
    <row r="6" spans="1:21" ht="27.75" customHeight="1">
      <c r="A6" s="73" t="s">
        <v>58</v>
      </c>
      <c r="B6" s="24">
        <v>3</v>
      </c>
      <c r="C6" s="16" t="s">
        <v>10</v>
      </c>
      <c r="D6" s="17">
        <v>5</v>
      </c>
      <c r="E6" s="15">
        <v>3</v>
      </c>
      <c r="F6" s="16" t="s">
        <v>10</v>
      </c>
      <c r="G6" s="17">
        <v>4</v>
      </c>
      <c r="H6" s="15">
        <v>7</v>
      </c>
      <c r="I6" s="16" t="s">
        <v>10</v>
      </c>
      <c r="J6" s="17">
        <v>6</v>
      </c>
      <c r="K6" s="18"/>
      <c r="L6" s="25"/>
      <c r="M6" s="20"/>
      <c r="N6" s="12">
        <f>(((COUNTBLANK(B6:M6)-3)/2)-3)*(-1)</f>
        <v>3</v>
      </c>
      <c r="O6" s="12">
        <f>IF(B6&gt;D6,1)+IF(E6&gt;G6,1)+IF(H6&gt;J6,1)+IF(K6&gt;M6,1,0)</f>
        <v>1</v>
      </c>
      <c r="P6" s="12">
        <f>IF(B6&lt;D6,1)+IF(E6&lt;G6,1)+IF(H6&lt;J6,1)+IF(K6&lt;M6,1,0)</f>
        <v>2</v>
      </c>
      <c r="Q6" s="12">
        <f>N6-(O6+P6)</f>
        <v>0</v>
      </c>
      <c r="R6" s="24">
        <f>SUM(B6,E6,H6,K6)</f>
        <v>13</v>
      </c>
      <c r="S6" s="12">
        <f>SUM(D6,G6,J6,M6)</f>
        <v>15</v>
      </c>
      <c r="T6" s="12">
        <f>R6-S6</f>
        <v>-2</v>
      </c>
      <c r="U6" s="12">
        <f>(O6*3)+Q6</f>
        <v>3</v>
      </c>
    </row>
    <row r="7" spans="1:21" ht="27.75" customHeight="1" thickBot="1">
      <c r="A7" s="3"/>
      <c r="B7" s="91" t="s">
        <v>96</v>
      </c>
      <c r="C7" s="92"/>
      <c r="D7" s="93"/>
      <c r="E7" s="94" t="s">
        <v>54</v>
      </c>
      <c r="F7" s="95"/>
      <c r="G7" s="96"/>
      <c r="H7" s="91" t="s">
        <v>59</v>
      </c>
      <c r="I7" s="92"/>
      <c r="J7" s="93"/>
      <c r="K7" s="91" t="s">
        <v>58</v>
      </c>
      <c r="L7" s="92"/>
      <c r="M7" s="93"/>
      <c r="N7" s="12" t="s">
        <v>105</v>
      </c>
      <c r="O7" s="12" t="s">
        <v>106</v>
      </c>
      <c r="P7" s="12" t="s">
        <v>107</v>
      </c>
      <c r="Q7" s="12" t="s">
        <v>108</v>
      </c>
      <c r="R7" s="71" t="s">
        <v>109</v>
      </c>
      <c r="S7" s="71" t="s">
        <v>110</v>
      </c>
      <c r="T7" s="71" t="s">
        <v>111</v>
      </c>
      <c r="U7" s="71" t="s">
        <v>112</v>
      </c>
    </row>
    <row r="8" ht="29.25" customHeight="1"/>
    <row r="9" spans="2:19" ht="56.25" customHeight="1"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2" t="s">
        <v>6</v>
      </c>
      <c r="H9" s="2" t="s">
        <v>7</v>
      </c>
      <c r="I9" s="2" t="s">
        <v>8</v>
      </c>
      <c r="L9" s="75"/>
      <c r="O9" s="101" t="s">
        <v>117</v>
      </c>
      <c r="P9" s="101"/>
      <c r="Q9" s="101"/>
      <c r="R9" s="101"/>
      <c r="S9" s="101"/>
    </row>
    <row r="10" spans="1:19" ht="22.5" customHeight="1">
      <c r="A10" s="73" t="s">
        <v>59</v>
      </c>
      <c r="B10" s="12">
        <v>3</v>
      </c>
      <c r="C10" s="12">
        <v>2</v>
      </c>
      <c r="D10" s="12">
        <v>1</v>
      </c>
      <c r="E10" s="12">
        <v>0</v>
      </c>
      <c r="F10" s="12">
        <v>19</v>
      </c>
      <c r="G10" s="12">
        <v>12</v>
      </c>
      <c r="H10" s="12">
        <v>7</v>
      </c>
      <c r="I10" s="12">
        <v>6</v>
      </c>
      <c r="O10" s="72">
        <v>1</v>
      </c>
      <c r="P10" s="101" t="s">
        <v>118</v>
      </c>
      <c r="Q10" s="101"/>
      <c r="R10" s="101"/>
      <c r="S10" s="101"/>
    </row>
    <row r="11" spans="1:19" ht="30" customHeight="1">
      <c r="A11" s="73" t="s">
        <v>96</v>
      </c>
      <c r="B11" s="12">
        <v>3</v>
      </c>
      <c r="C11" s="12">
        <v>2</v>
      </c>
      <c r="D11" s="12">
        <v>1</v>
      </c>
      <c r="E11" s="12">
        <v>0</v>
      </c>
      <c r="F11" s="12">
        <v>12</v>
      </c>
      <c r="G11" s="12">
        <v>9</v>
      </c>
      <c r="H11" s="12">
        <v>3</v>
      </c>
      <c r="I11" s="12">
        <v>6</v>
      </c>
      <c r="O11" s="72">
        <v>2</v>
      </c>
      <c r="P11" s="101" t="s">
        <v>119</v>
      </c>
      <c r="Q11" s="101"/>
      <c r="R11" s="101"/>
      <c r="S11" s="101"/>
    </row>
    <row r="12" spans="1:19" ht="30" customHeight="1">
      <c r="A12" s="73" t="s">
        <v>54</v>
      </c>
      <c r="B12" s="12">
        <v>3</v>
      </c>
      <c r="C12" s="12">
        <v>1</v>
      </c>
      <c r="D12" s="12">
        <v>2</v>
      </c>
      <c r="E12" s="12">
        <v>0</v>
      </c>
      <c r="F12" s="12">
        <v>7</v>
      </c>
      <c r="G12" s="12">
        <v>15</v>
      </c>
      <c r="H12" s="12">
        <v>-8</v>
      </c>
      <c r="I12" s="12">
        <v>3</v>
      </c>
      <c r="O12" s="72">
        <v>3</v>
      </c>
      <c r="P12" s="101" t="s">
        <v>120</v>
      </c>
      <c r="Q12" s="101"/>
      <c r="R12" s="101"/>
      <c r="S12" s="101"/>
    </row>
    <row r="13" spans="1:19" ht="30" customHeight="1">
      <c r="A13" s="73" t="s">
        <v>58</v>
      </c>
      <c r="B13" s="12">
        <v>3</v>
      </c>
      <c r="C13" s="12">
        <v>1</v>
      </c>
      <c r="D13" s="12">
        <v>2</v>
      </c>
      <c r="E13" s="12">
        <v>0</v>
      </c>
      <c r="F13" s="12">
        <v>13</v>
      </c>
      <c r="G13" s="12">
        <v>15</v>
      </c>
      <c r="H13" s="12">
        <v>-2</v>
      </c>
      <c r="I13" s="12">
        <v>3</v>
      </c>
      <c r="O13" s="72">
        <v>4</v>
      </c>
      <c r="P13" s="101" t="s">
        <v>121</v>
      </c>
      <c r="Q13" s="101"/>
      <c r="R13" s="101"/>
      <c r="S13" s="101"/>
    </row>
    <row r="14" ht="30" customHeight="1"/>
    <row r="15" ht="30" customHeight="1"/>
    <row r="16" ht="30" customHeight="1"/>
  </sheetData>
  <sheetProtection/>
  <mergeCells count="10">
    <mergeCell ref="O9:S9"/>
    <mergeCell ref="B1:U2"/>
    <mergeCell ref="B7:D7"/>
    <mergeCell ref="E7:G7"/>
    <mergeCell ref="H7:J7"/>
    <mergeCell ref="K7:M7"/>
    <mergeCell ref="P10:S10"/>
    <mergeCell ref="P11:S11"/>
    <mergeCell ref="P12:S12"/>
    <mergeCell ref="P13:S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yuxel</dc:creator>
  <cp:keywords/>
  <dc:description/>
  <cp:lastModifiedBy>USER2</cp:lastModifiedBy>
  <dcterms:created xsi:type="dcterms:W3CDTF">2011-07-14T11:05:11Z</dcterms:created>
  <dcterms:modified xsi:type="dcterms:W3CDTF">2011-07-14T11:20:01Z</dcterms:modified>
  <cp:category/>
  <cp:version/>
  <cp:contentType/>
  <cp:contentStatus/>
</cp:coreProperties>
</file>